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3" activeTab="11"/>
  </bookViews>
  <sheets>
    <sheet name="工业" sheetId="1" r:id="rId1"/>
    <sheet name="商业" sheetId="2" r:id="rId2"/>
    <sheet name="投资" sheetId="3" r:id="rId3"/>
    <sheet name="房地产" sheetId="4" r:id="rId4"/>
    <sheet name="财政收入" sheetId="5" r:id="rId5"/>
    <sheet name="财政支出" sheetId="6" r:id="rId6"/>
    <sheet name="税收" sheetId="7" r:id="rId7"/>
    <sheet name="金融存款" sheetId="8" r:id="rId8"/>
    <sheet name="金融贷款" sheetId="9" r:id="rId9"/>
    <sheet name="工业用电量" sheetId="10" r:id="rId10"/>
    <sheet name="Sheet1" sheetId="11" r:id="rId11"/>
    <sheet name="sheet2" sheetId="12" r:id="rId12"/>
  </sheets>
  <externalReferences>
    <externalReference r:id="rId15"/>
  </externalReferences>
  <definedNames>
    <definedName name="Print_Area_MI">#REF!</definedName>
    <definedName name="_xlnm.Print_Titles" hidden="1">#N/A</definedName>
    <definedName name="全国收入累计">#N/A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<sst xmlns="http://schemas.openxmlformats.org/spreadsheetml/2006/main" count="230" uniqueCount="74">
  <si>
    <t>1-8月各县（区）规模以上工业增加值增速</t>
  </si>
  <si>
    <t>县（区）</t>
  </si>
  <si>
    <t>8月同比
增长（%）</t>
  </si>
  <si>
    <t>位次</t>
  </si>
  <si>
    <r>
      <t>1-8</t>
    </r>
    <r>
      <rPr>
        <b/>
        <sz val="14"/>
        <rFont val="宋体"/>
        <family val="0"/>
      </rPr>
      <t>月同比
增长（%）</t>
    </r>
  </si>
  <si>
    <t>全       市</t>
  </si>
  <si>
    <t>驿   城   区</t>
  </si>
  <si>
    <t>西   平   县</t>
  </si>
  <si>
    <t>上   蔡   县</t>
  </si>
  <si>
    <t>平   舆   县</t>
  </si>
  <si>
    <t>正   阳   县</t>
  </si>
  <si>
    <t>确   山   县</t>
  </si>
  <si>
    <t>泌   阳   县</t>
  </si>
  <si>
    <t>汝   南   县</t>
  </si>
  <si>
    <t>遂   平   县</t>
  </si>
  <si>
    <t>开   发   区</t>
  </si>
  <si>
    <t>市 集  聚 区</t>
  </si>
  <si>
    <t>新   蔡   县</t>
  </si>
  <si>
    <t>1-8月各县（区）社会消费品零售总额</t>
  </si>
  <si>
    <t>总量
(亿元)</t>
  </si>
  <si>
    <t>同比增长
（%）</t>
  </si>
  <si>
    <t>增速
位次</t>
  </si>
  <si>
    <t>全         市</t>
  </si>
  <si>
    <t>驿    城    区</t>
  </si>
  <si>
    <t>西    平    县</t>
  </si>
  <si>
    <t>上    蔡    县</t>
  </si>
  <si>
    <t>平    舆    县</t>
  </si>
  <si>
    <t>正    阳    县</t>
  </si>
  <si>
    <t>确    山    县</t>
  </si>
  <si>
    <t>泌    阳    县</t>
  </si>
  <si>
    <t>汝    南    县</t>
  </si>
  <si>
    <t>遂    平    县</t>
  </si>
  <si>
    <t>开    发    区</t>
  </si>
  <si>
    <t>新    蔡    县</t>
  </si>
  <si>
    <t>1-8月各县（区）固定资产投资</t>
  </si>
  <si>
    <t>市  集  聚  区</t>
  </si>
  <si>
    <t>1－8月各县（区）房地产开发投资</t>
  </si>
  <si>
    <t>总量
（亿元）</t>
  </si>
  <si>
    <r>
      <t>1-8</t>
    </r>
    <r>
      <rPr>
        <b/>
        <sz val="20"/>
        <rFont val="宋体"/>
        <family val="0"/>
      </rPr>
      <t>月各县（区）财政一般公共预算收入</t>
    </r>
  </si>
  <si>
    <r>
      <t>1-8</t>
    </r>
    <r>
      <rPr>
        <b/>
        <sz val="20"/>
        <rFont val="宋体"/>
        <family val="0"/>
      </rPr>
      <t>月各县（区）财政一般公共预算支出</t>
    </r>
  </si>
  <si>
    <r>
      <t>1-8</t>
    </r>
    <r>
      <rPr>
        <b/>
        <sz val="20"/>
        <rFont val="宋体"/>
        <family val="0"/>
      </rPr>
      <t>月各县（区）税收收入</t>
    </r>
  </si>
  <si>
    <t>8月末金融机构各项存款余额</t>
  </si>
  <si>
    <t>8月末金融机构各项贷款余额</t>
  </si>
  <si>
    <r>
      <t>1-8</t>
    </r>
    <r>
      <rPr>
        <b/>
        <sz val="20"/>
        <rFont val="宋体"/>
        <family val="0"/>
      </rPr>
      <t>月各县（区）工业用电量</t>
    </r>
  </si>
  <si>
    <t>总量
(万千万时)</t>
  </si>
  <si>
    <t>2018年1－8月各县区主要指标增速位次及计分</t>
  </si>
  <si>
    <t>县区</t>
  </si>
  <si>
    <t>十项综合</t>
  </si>
  <si>
    <t>规上工
业增速</t>
  </si>
  <si>
    <t>社会消费品零售总额增速</t>
  </si>
  <si>
    <t>固定资产
投资增速</t>
  </si>
  <si>
    <t>房地产投
资增速</t>
  </si>
  <si>
    <t>财政收入
增速</t>
  </si>
  <si>
    <t>财政支出
增速</t>
  </si>
  <si>
    <t>金融存款
增速</t>
  </si>
  <si>
    <t>金融贷款
增速</t>
  </si>
  <si>
    <t>税收收
入增速</t>
  </si>
  <si>
    <t>工业用电
量增速</t>
  </si>
  <si>
    <t>总分</t>
  </si>
  <si>
    <t>计分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</si>
  <si>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</si>
  <si>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</si>
  <si>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</si>
  <si>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</si>
  <si>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</si>
  <si>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</si>
  <si>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</si>
  <si>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</si>
  <si>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</si>
  <si>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开发区</t>
  </si>
  <si>
    <r>
      <t>1-8</t>
    </r>
    <r>
      <rPr>
        <b/>
        <sz val="20"/>
        <rFont val="宋体"/>
        <family val="0"/>
      </rPr>
      <t>月各县产业集聚区和</t>
    </r>
    <r>
      <rPr>
        <b/>
        <sz val="20"/>
        <rFont val="宋体"/>
        <family val="0"/>
      </rPr>
      <t>CPI数据</t>
    </r>
  </si>
  <si>
    <t>产业集聚区固定资
产投资增长（%）</t>
  </si>
  <si>
    <t>产业集聚区工业
增加值增长（%）</t>
  </si>
  <si>
    <t>居民消费价格
增长（%）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</si>
</sst>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_ "/>
    <numFmt numFmtId="181" formatCode="0.00_ "/>
    <numFmt numFmtId="182" formatCode="0_ "/>
    <numFmt numFmtId="183" formatCode="0.0;[Red]0.0"/>
    <numFmt numFmtId="184" formatCode="0.0"/>
    <numFmt numFmtId="185" formatCode="0.0_);[Red]\(0.0\)"/>
  </numFmts>
  <fonts count="59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6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Tahoma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sz val="7"/>
      <name val="Small Fonts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60"/>
      <name val="Tahoma"/>
      <family val="2"/>
    </font>
    <font>
      <b/>
      <sz val="12"/>
      <name val="Arial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2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2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b/>
      <sz val="20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/>
      <top>
        <color indexed="63"/>
      </top>
      <bottom style="medium"/>
    </border>
    <border>
      <left style="thin">
        <color rgb="FF000000"/>
      </left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</borders>
  <cellStyleXfs count="3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22" fillId="3" borderId="1" applyNumberFormat="0" applyAlignment="0" applyProtection="0"/>
    <xf numFmtId="0" fontId="19" fillId="0" borderId="2" applyNumberFormat="0" applyFill="0" applyAlignment="0" applyProtection="0"/>
    <xf numFmtId="0" fontId="13" fillId="4" borderId="0" applyNumberFormat="0" applyBorder="0" applyAlignment="0" applyProtection="0"/>
    <xf numFmtId="0" fontId="38" fillId="5" borderId="3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35" fillId="3" borderId="3" applyNumberFormat="0" applyAlignment="0" applyProtection="0"/>
    <xf numFmtId="0" fontId="42" fillId="7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1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0" fillId="0" borderId="6" applyNumberFormat="0" applyFill="0" applyAlignment="0" applyProtection="0"/>
    <xf numFmtId="0" fontId="12" fillId="11" borderId="0" applyNumberFormat="0" applyBorder="0" applyAlignment="0" applyProtection="0"/>
    <xf numFmtId="0" fontId="25" fillId="0" borderId="7" applyNumberFormat="0" applyFill="0" applyAlignment="0" applyProtection="0"/>
    <xf numFmtId="0" fontId="12" fillId="12" borderId="0" applyNumberFormat="0" applyBorder="0" applyAlignment="0" applyProtection="0"/>
    <xf numFmtId="0" fontId="14" fillId="3" borderId="1" applyNumberFormat="0" applyAlignment="0" applyProtection="0"/>
    <xf numFmtId="0" fontId="21" fillId="3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3" borderId="8" applyNumberFormat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36" fillId="2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2" fillId="14" borderId="0" applyNumberFormat="0" applyBorder="0" applyAlignment="0" applyProtection="0"/>
    <xf numFmtId="0" fontId="45" fillId="0" borderId="2" applyNumberFormat="0" applyFill="0" applyAlignment="0" applyProtection="0"/>
    <xf numFmtId="0" fontId="13" fillId="15" borderId="0" applyNumberFormat="0" applyBorder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16" borderId="0" applyNumberFormat="0" applyBorder="0" applyAlignment="0" applyProtection="0"/>
    <xf numFmtId="0" fontId="0" fillId="0" borderId="0">
      <alignment vertical="center"/>
      <protection/>
    </xf>
    <xf numFmtId="0" fontId="22" fillId="3" borderId="1" applyNumberFormat="0" applyAlignment="0" applyProtection="0"/>
    <xf numFmtId="0" fontId="16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2" applyNumberFormat="0" applyFill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0" borderId="2" applyNumberFormat="0" applyFill="0" applyAlignment="0" applyProtection="0"/>
    <xf numFmtId="0" fontId="22" fillId="3" borderId="1" applyNumberFormat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22" fillId="3" borderId="1" applyNumberFormat="0" applyAlignment="0" applyProtection="0"/>
    <xf numFmtId="0" fontId="16" fillId="10" borderId="0" applyNumberFormat="0" applyBorder="0" applyAlignment="0" applyProtection="0"/>
    <xf numFmtId="0" fontId="35" fillId="3" borderId="3" applyNumberFormat="0" applyAlignment="0" applyProtection="0"/>
    <xf numFmtId="0" fontId="16" fillId="10" borderId="0" applyNumberFormat="0" applyBorder="0" applyAlignment="0" applyProtection="0"/>
    <xf numFmtId="0" fontId="12" fillId="21" borderId="0" applyNumberFormat="0" applyBorder="0" applyAlignment="0" applyProtection="0"/>
    <xf numFmtId="0" fontId="35" fillId="3" borderId="3" applyNumberFormat="0" applyAlignment="0" applyProtection="0"/>
    <xf numFmtId="0" fontId="16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35" fillId="3" borderId="3" applyNumberFormat="0" applyAlignment="0" applyProtection="0"/>
    <xf numFmtId="0" fontId="33" fillId="16" borderId="0" applyNumberFormat="0" applyBorder="0" applyAlignment="0" applyProtection="0"/>
    <xf numFmtId="0" fontId="16" fillId="15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9" fillId="11" borderId="0" applyNumberFormat="0" applyBorder="0" applyAlignment="0" applyProtection="0"/>
    <xf numFmtId="38" fontId="43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11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40" fontId="43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9" fillId="6" borderId="0" applyNumberFormat="0" applyBorder="0" applyAlignment="0" applyProtection="0"/>
    <xf numFmtId="0" fontId="13" fillId="17" borderId="0" applyNumberFormat="0" applyBorder="0" applyAlignment="0" applyProtection="0"/>
    <xf numFmtId="0" fontId="29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9" fillId="12" borderId="0" applyNumberFormat="0" applyBorder="0" applyAlignment="0" applyProtection="0"/>
    <xf numFmtId="0" fontId="13" fillId="5" borderId="0" applyNumberFormat="0" applyBorder="0" applyAlignment="0" applyProtection="0"/>
    <xf numFmtId="0" fontId="29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2" fillId="0" borderId="0">
      <alignment/>
      <protection/>
    </xf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37" fontId="30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6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38" fontId="31" fillId="3" borderId="0" applyNumberFormat="0" applyBorder="0" applyAlignment="0" applyProtection="0"/>
    <xf numFmtId="0" fontId="28" fillId="0" borderId="6" applyNumberFormat="0" applyFill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0" fontId="0" fillId="0" borderId="0">
      <alignment/>
      <protection/>
    </xf>
    <xf numFmtId="10" fontId="31" fillId="24" borderId="12" applyNumberFormat="0" applyBorder="0" applyAlignment="0" applyProtection="0"/>
    <xf numFmtId="0" fontId="39" fillId="0" borderId="0">
      <alignment/>
      <protection/>
    </xf>
    <xf numFmtId="37" fontId="44" fillId="0" borderId="0">
      <alignment/>
      <protection/>
    </xf>
    <xf numFmtId="10" fontId="44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5" applyNumberFormat="0" applyFill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13" borderId="8" applyNumberFormat="0" applyAlignment="0" applyProtection="0"/>
    <xf numFmtId="0" fontId="50" fillId="0" borderId="0" applyNumberFormat="0" applyFill="0" applyBorder="0" applyAlignment="0" applyProtection="0"/>
    <xf numFmtId="0" fontId="53" fillId="1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3" fillId="13" borderId="8" applyNumberFormat="0" applyAlignment="0" applyProtection="0"/>
    <xf numFmtId="0" fontId="53" fillId="13" borderId="8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>
      <alignment/>
      <protection/>
    </xf>
    <xf numFmtId="0" fontId="52" fillId="0" borderId="0" applyNumberFormat="0" applyFill="0" applyBorder="0" applyAlignment="0" applyProtection="0"/>
    <xf numFmtId="0" fontId="19" fillId="0" borderId="2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7" fillId="5" borderId="3" applyNumberFormat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47" fillId="5" borderId="3" applyNumberFormat="0" applyAlignment="0" applyProtection="0"/>
    <xf numFmtId="0" fontId="47" fillId="5" borderId="3" applyNumberFormat="0" applyAlignment="0" applyProtection="0"/>
    <xf numFmtId="0" fontId="47" fillId="5" borderId="3" applyNumberFormat="0" applyAlignment="0" applyProtection="0"/>
    <xf numFmtId="0" fontId="54" fillId="0" borderId="0">
      <alignment/>
      <protection/>
    </xf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0" fillId="8" borderId="4" applyNumberFormat="0" applyFont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 vertical="center"/>
    </xf>
    <xf numFmtId="180" fontId="58" fillId="24" borderId="0" xfId="0" applyNumberFormat="1" applyFont="1" applyFill="1" applyAlignment="1">
      <alignment horizontal="center" vertical="center" wrapText="1"/>
    </xf>
    <xf numFmtId="0" fontId="2" fillId="0" borderId="13" xfId="260" applyFont="1" applyFill="1" applyBorder="1" applyAlignment="1">
      <alignment horizontal="center" vertical="center"/>
      <protection/>
    </xf>
    <xf numFmtId="181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3" xfId="260" applyFont="1" applyFill="1" applyBorder="1" applyAlignment="1">
      <alignment horizontal="center" vertical="center" wrapText="1"/>
      <protection/>
    </xf>
    <xf numFmtId="0" fontId="2" fillId="0" borderId="13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/>
      <protection/>
    </xf>
    <xf numFmtId="181" fontId="2" fillId="0" borderId="14" xfId="260" applyNumberFormat="1" applyFont="1" applyFill="1" applyBorder="1" applyAlignment="1">
      <alignment horizontal="center" vertical="center" wrapText="1"/>
      <protection/>
    </xf>
    <xf numFmtId="0" fontId="2" fillId="0" borderId="14" xfId="260" applyFont="1" applyFill="1" applyBorder="1" applyAlignment="1">
      <alignment horizontal="center" vertical="center" wrapText="1"/>
      <protection/>
    </xf>
    <xf numFmtId="0" fontId="2" fillId="0" borderId="14" xfId="260" applyNumberFormat="1" applyFont="1" applyFill="1" applyBorder="1" applyAlignment="1">
      <alignment horizontal="center" vertical="center" wrapText="1"/>
      <protection/>
    </xf>
    <xf numFmtId="180" fontId="2" fillId="24" borderId="15" xfId="0" applyNumberFormat="1" applyFont="1" applyFill="1" applyBorder="1" applyAlignment="1">
      <alignment horizontal="center" vertical="center" wrapText="1"/>
    </xf>
    <xf numFmtId="180" fontId="3" fillId="24" borderId="16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/>
    </xf>
    <xf numFmtId="180" fontId="3" fillId="24" borderId="17" xfId="0" applyNumberFormat="1" applyFont="1" applyFill="1" applyBorder="1" applyAlignment="1">
      <alignment horizontal="right" vertical="center" wrapText="1" indent="1"/>
    </xf>
    <xf numFmtId="180" fontId="4" fillId="24" borderId="15" xfId="0" applyNumberFormat="1" applyFont="1" applyFill="1" applyBorder="1" applyAlignment="1">
      <alignment horizontal="center" vertical="center" wrapText="1"/>
    </xf>
    <xf numFmtId="180" fontId="5" fillId="24" borderId="16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 indent="1"/>
    </xf>
    <xf numFmtId="180" fontId="4" fillId="24" borderId="18" xfId="0" applyNumberFormat="1" applyFont="1" applyFill="1" applyBorder="1" applyAlignment="1">
      <alignment horizontal="center" vertical="center" wrapText="1"/>
    </xf>
    <xf numFmtId="180" fontId="5" fillId="24" borderId="19" xfId="0" applyNumberFormat="1" applyFont="1" applyFill="1" applyBorder="1" applyAlignment="1">
      <alignment horizontal="right" vertical="center" wrapText="1"/>
    </xf>
    <xf numFmtId="180" fontId="5" fillId="24" borderId="14" xfId="0" applyNumberFormat="1" applyFont="1" applyFill="1" applyBorder="1" applyAlignment="1">
      <alignment horizontal="right" vertical="center" wrapText="1"/>
    </xf>
    <xf numFmtId="180" fontId="5" fillId="24" borderId="14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0" fontId="4" fillId="24" borderId="30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0" fontId="4" fillId="24" borderId="35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2" fontId="3" fillId="24" borderId="16" xfId="0" applyNumberFormat="1" applyFont="1" applyFill="1" applyBorder="1" applyAlignment="1">
      <alignment horizontal="right" vertical="center" wrapText="1"/>
    </xf>
    <xf numFmtId="182" fontId="5" fillId="24" borderId="16" xfId="0" applyNumberFormat="1" applyFont="1" applyFill="1" applyBorder="1" applyAlignment="1">
      <alignment horizontal="right" vertical="center" wrapText="1"/>
    </xf>
    <xf numFmtId="182" fontId="5" fillId="24" borderId="17" xfId="0" applyNumberFormat="1" applyFont="1" applyFill="1" applyBorder="1" applyAlignment="1">
      <alignment horizontal="right" vertical="center" wrapText="1" indent="1"/>
    </xf>
    <xf numFmtId="182" fontId="5" fillId="24" borderId="19" xfId="0" applyNumberFormat="1" applyFont="1" applyFill="1" applyBorder="1" applyAlignment="1">
      <alignment horizontal="right" vertical="center" wrapText="1"/>
    </xf>
    <xf numFmtId="182" fontId="5" fillId="24" borderId="14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81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/>
    </xf>
    <xf numFmtId="180" fontId="3" fillId="24" borderId="13" xfId="0" applyNumberFormat="1" applyFont="1" applyFill="1" applyBorder="1" applyAlignment="1">
      <alignment horizontal="right" vertical="center" wrapText="1" indent="1"/>
    </xf>
    <xf numFmtId="181" fontId="5" fillId="24" borderId="17" xfId="0" applyNumberFormat="1" applyFont="1" applyFill="1" applyBorder="1" applyAlignment="1">
      <alignment horizontal="right" vertical="center" wrapText="1"/>
    </xf>
    <xf numFmtId="181" fontId="5" fillId="24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3" fillId="24" borderId="17" xfId="0" applyNumberFormat="1" applyFont="1" applyFill="1" applyBorder="1" applyAlignment="1">
      <alignment horizontal="right" vertical="center" wrapText="1"/>
    </xf>
    <xf numFmtId="183" fontId="3" fillId="24" borderId="17" xfId="0" applyNumberFormat="1" applyFont="1" applyFill="1" applyBorder="1" applyAlignment="1">
      <alignment horizontal="right" vertical="center" wrapText="1"/>
    </xf>
    <xf numFmtId="183" fontId="5" fillId="24" borderId="17" xfId="0" applyNumberFormat="1" applyFont="1" applyFill="1" applyBorder="1" applyAlignment="1">
      <alignment horizontal="right" vertical="center" wrapText="1"/>
    </xf>
    <xf numFmtId="183" fontId="5" fillId="24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184" fontId="3" fillId="24" borderId="17" xfId="0" applyNumberFormat="1" applyFont="1" applyFill="1" applyBorder="1" applyAlignment="1">
      <alignment horizontal="right" vertical="center" wrapText="1"/>
    </xf>
    <xf numFmtId="182" fontId="3" fillId="24" borderId="17" xfId="0" applyNumberFormat="1" applyFont="1" applyFill="1" applyBorder="1" applyAlignment="1">
      <alignment horizontal="right" vertical="center" wrapText="1" indent="1"/>
    </xf>
    <xf numFmtId="184" fontId="5" fillId="24" borderId="17" xfId="0" applyNumberFormat="1" applyFont="1" applyFill="1" applyBorder="1" applyAlignment="1">
      <alignment horizontal="right" vertical="center" wrapText="1"/>
    </xf>
    <xf numFmtId="184" fontId="5" fillId="24" borderId="1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3" fillId="24" borderId="34" xfId="0" applyNumberFormat="1" applyFont="1" applyFill="1" applyBorder="1" applyAlignment="1">
      <alignment horizontal="right" vertical="center" wrapText="1"/>
    </xf>
    <xf numFmtId="180" fontId="3" fillId="24" borderId="41" xfId="0" applyNumberFormat="1" applyFont="1" applyFill="1" applyBorder="1" applyAlignment="1">
      <alignment horizontal="right" vertical="center" wrapText="1"/>
    </xf>
    <xf numFmtId="180" fontId="3" fillId="24" borderId="42" xfId="0" applyNumberFormat="1" applyFont="1" applyFill="1" applyBorder="1" applyAlignment="1">
      <alignment horizontal="right" vertical="center" wrapText="1" indent="1"/>
    </xf>
    <xf numFmtId="181" fontId="5" fillId="24" borderId="34" xfId="0" applyNumberFormat="1" applyFont="1" applyFill="1" applyBorder="1" applyAlignment="1">
      <alignment horizontal="right" vertical="center" wrapText="1"/>
    </xf>
    <xf numFmtId="180" fontId="5" fillId="24" borderId="41" xfId="0" applyNumberFormat="1" applyFont="1" applyFill="1" applyBorder="1" applyAlignment="1">
      <alignment horizontal="right" vertical="center" wrapText="1"/>
    </xf>
    <xf numFmtId="182" fontId="5" fillId="24" borderId="42" xfId="0" applyNumberFormat="1" applyFont="1" applyFill="1" applyBorder="1" applyAlignment="1">
      <alignment horizontal="right" vertical="center" wrapText="1" indent="1"/>
    </xf>
    <xf numFmtId="181" fontId="5" fillId="24" borderId="40" xfId="0" applyNumberFormat="1" applyFont="1" applyFill="1" applyBorder="1" applyAlignment="1">
      <alignment horizontal="right" vertical="center" wrapText="1"/>
    </xf>
    <xf numFmtId="180" fontId="5" fillId="24" borderId="43" xfId="0" applyNumberFormat="1" applyFont="1" applyFill="1" applyBorder="1" applyAlignment="1">
      <alignment horizontal="right" vertical="center" wrapText="1"/>
    </xf>
    <xf numFmtId="182" fontId="5" fillId="24" borderId="44" xfId="0" applyNumberFormat="1" applyFont="1" applyFill="1" applyBorder="1" applyAlignment="1">
      <alignment horizontal="right" vertical="center" wrapText="1" indent="1"/>
    </xf>
    <xf numFmtId="180" fontId="1" fillId="24" borderId="0" xfId="0" applyNumberFormat="1" applyFont="1" applyFill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0" fontId="2" fillId="24" borderId="45" xfId="0" applyNumberFormat="1" applyFont="1" applyFill="1" applyBorder="1" applyAlignment="1">
      <alignment horizontal="center" vertical="center" wrapText="1"/>
    </xf>
    <xf numFmtId="180" fontId="4" fillId="24" borderId="45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7" fillId="0" borderId="0" xfId="260" applyFont="1" applyAlignment="1">
      <alignment vertical="center"/>
      <protection/>
    </xf>
    <xf numFmtId="0" fontId="2" fillId="0" borderId="0" xfId="260" applyFont="1" applyAlignment="1">
      <alignment vertical="center"/>
      <protection/>
    </xf>
    <xf numFmtId="0" fontId="4" fillId="0" borderId="0" xfId="260" applyFont="1" applyAlignment="1">
      <alignment vertical="center"/>
      <protection/>
    </xf>
    <xf numFmtId="0" fontId="0" fillId="0" borderId="0" xfId="260" applyAlignment="1">
      <alignment vertical="center"/>
      <protection/>
    </xf>
    <xf numFmtId="181" fontId="0" fillId="0" borderId="0" xfId="260" applyNumberFormat="1" applyAlignment="1">
      <alignment vertical="center"/>
      <protection/>
    </xf>
    <xf numFmtId="181" fontId="3" fillId="24" borderId="16" xfId="0" applyNumberFormat="1" applyFont="1" applyFill="1" applyBorder="1" applyAlignment="1">
      <alignment horizontal="right" vertical="center" wrapText="1"/>
    </xf>
    <xf numFmtId="185" fontId="3" fillId="24" borderId="17" xfId="0" applyNumberFormat="1" applyFont="1" applyFill="1" applyBorder="1" applyAlignment="1">
      <alignment horizontal="right" vertical="center" wrapText="1"/>
    </xf>
    <xf numFmtId="181" fontId="5" fillId="24" borderId="16" xfId="0" applyNumberFormat="1" applyFont="1" applyFill="1" applyBorder="1" applyAlignment="1">
      <alignment horizontal="right" vertical="center" wrapText="1"/>
    </xf>
    <xf numFmtId="185" fontId="5" fillId="24" borderId="17" xfId="0" applyNumberFormat="1" applyFont="1" applyFill="1" applyBorder="1" applyAlignment="1">
      <alignment horizontal="right" vertical="center" wrapText="1"/>
    </xf>
    <xf numFmtId="181" fontId="5" fillId="24" borderId="19" xfId="0" applyNumberFormat="1" applyFont="1" applyFill="1" applyBorder="1" applyAlignment="1">
      <alignment horizontal="right" vertical="center" wrapText="1"/>
    </xf>
    <xf numFmtId="181" fontId="4" fillId="0" borderId="0" xfId="260" applyNumberFormat="1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180" fontId="2" fillId="24" borderId="17" xfId="0" applyNumberFormat="1" applyFont="1" applyFill="1" applyBorder="1" applyAlignment="1">
      <alignment horizontal="center" vertical="center" wrapText="1"/>
    </xf>
    <xf numFmtId="180" fontId="4" fillId="24" borderId="17" xfId="0" applyNumberFormat="1" applyFont="1" applyFill="1" applyBorder="1" applyAlignment="1">
      <alignment horizontal="center" vertical="center" wrapText="1"/>
    </xf>
  </cellXfs>
  <cellStyles count="34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出 3" xfId="20"/>
    <cellStyle name="链接单元格 5" xfId="21"/>
    <cellStyle name="20% - 强调文字颜色 1 2" xfId="22"/>
    <cellStyle name="输入" xfId="23"/>
    <cellStyle name="Comma [0]" xfId="24"/>
    <cellStyle name="Comma" xfId="25"/>
    <cellStyle name="常规 7 3" xfId="26"/>
    <cellStyle name="40% - 强调文字颜色 3" xfId="27"/>
    <cellStyle name="计算 2" xfId="28"/>
    <cellStyle name="差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60% - 强调文字颜色 2" xfId="40"/>
    <cellStyle name="标题 4" xfId="41"/>
    <cellStyle name="标题" xfId="42"/>
    <cellStyle name="常规 5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31" xfId="52"/>
    <cellStyle name="常规 26" xfId="53"/>
    <cellStyle name="检查单元格" xfId="54"/>
    <cellStyle name="40% - 强调文字颜色 4 2" xfId="55"/>
    <cellStyle name="20% - 强调文字颜色 1 5" xfId="56"/>
    <cellStyle name="好 2" xfId="57"/>
    <cellStyle name="常规 8 3" xfId="58"/>
    <cellStyle name="20% - 强调文字颜色 6" xfId="59"/>
    <cellStyle name="强调文字颜色 2" xfId="60"/>
    <cellStyle name="链接单元格" xfId="61"/>
    <cellStyle name="40% - 强调文字颜色 6 5" xfId="62"/>
    <cellStyle name="汇总" xfId="63"/>
    <cellStyle name="好" xfId="64"/>
    <cellStyle name="20% - 强调文字颜色 3 3" xfId="65"/>
    <cellStyle name="适中" xfId="66"/>
    <cellStyle name="常规 8 2" xfId="67"/>
    <cellStyle name="输出 5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链接单元格 4" xfId="74"/>
    <cellStyle name="输出 2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强调文字颜色 6" xfId="88"/>
    <cellStyle name="计算 5" xfId="89"/>
    <cellStyle name="适中 2" xfId="90"/>
    <cellStyle name="40% - 强调文字颜色 6" xfId="91"/>
    <cellStyle name="60% - 强调文字颜色 6" xfId="92"/>
    <cellStyle name="20% - 强调文字颜色 2 3" xfId="93"/>
    <cellStyle name="20% - 强调文字颜色 1 4" xfId="94"/>
    <cellStyle name="20% - 强调文字颜色 1 3" xfId="95"/>
    <cellStyle name="20% - 强调文字颜色 2 2" xfId="96"/>
    <cellStyle name="20% - 强调文字颜色 2 4" xfId="97"/>
    <cellStyle name="20% - 强调文字颜色 2 5" xfId="98"/>
    <cellStyle name="20% - 强调文字颜色 3 2" xfId="99"/>
    <cellStyle name="20% - 强调文字颜色 3 4" xfId="100"/>
    <cellStyle name="60% - 强调文字颜色 1 2" xfId="101"/>
    <cellStyle name="콤마 [0]_BOILER-CO1" xfId="102"/>
    <cellStyle name="20% - 强调文字颜色 3 5" xfId="103"/>
    <cellStyle name="60% - 强调文字颜色 1 3" xfId="104"/>
    <cellStyle name="20% - 强调文字颜色 4 2" xfId="105"/>
    <cellStyle name="常规 3" xfId="106"/>
    <cellStyle name="20% - 强调文字颜色 4 3" xfId="107"/>
    <cellStyle name="常规 4" xfId="108"/>
    <cellStyle name="20% - 强调文字颜色 4 4" xfId="109"/>
    <cellStyle name="60% - 强调文字颜色 2 2" xfId="110"/>
    <cellStyle name="常规 5" xfId="111"/>
    <cellStyle name="20% - 强调文字颜色 5 2" xfId="112"/>
    <cellStyle name="콤마_BOILER-CO1" xfId="113"/>
    <cellStyle name="20% - 强调文字颜色 5 3" xfId="114"/>
    <cellStyle name="20% - 强调文字颜色 5 4" xfId="115"/>
    <cellStyle name="60% - 强调文字颜色 3 2" xfId="116"/>
    <cellStyle name="20% - 强调文字颜色 5 5" xfId="117"/>
    <cellStyle name="60% - 强调文字颜色 3 3" xfId="118"/>
    <cellStyle name="20% - 强调文字颜色 6 2" xfId="119"/>
    <cellStyle name="20% - 强调文字颜色 6 3" xfId="120"/>
    <cellStyle name="20% - 强调文字颜色 6 4" xfId="121"/>
    <cellStyle name="60% - 强调文字颜色 4 2" xfId="122"/>
    <cellStyle name="20% - 强调文字颜色 6 5" xfId="123"/>
    <cellStyle name="60% - 强调文字颜色 4 3" xfId="124"/>
    <cellStyle name="40% - 强调文字颜色 1 2" xfId="125"/>
    <cellStyle name="40% - 强调文字颜色 1 3" xfId="126"/>
    <cellStyle name="常规 9 2" xfId="127"/>
    <cellStyle name="40% - 强调文字颜色 1 4" xfId="128"/>
    <cellStyle name="常规 9 3" xfId="129"/>
    <cellStyle name="40% - 强调文字颜色 1 5" xfId="130"/>
    <cellStyle name="常规 9 4" xfId="131"/>
    <cellStyle name="40% - 强调文字颜色 2 2" xfId="132"/>
    <cellStyle name="40% - 强调文字颜色 2 3" xfId="133"/>
    <cellStyle name="40% - 强调文字颜色 2 4" xfId="134"/>
    <cellStyle name="40% - 强调文字颜色 2 5" xfId="135"/>
    <cellStyle name="40% - 强调文字颜色 3 2" xfId="136"/>
    <cellStyle name="40% - 强调文字颜色 3 3" xfId="137"/>
    <cellStyle name="40% - 强调文字颜色 3 4" xfId="138"/>
    <cellStyle name="40% - 强调文字颜色 3 5" xfId="139"/>
    <cellStyle name="普通_ 白土" xfId="140"/>
    <cellStyle name="40% - 强调文字颜色 4 3" xfId="141"/>
    <cellStyle name="40% - 强调文字颜色 4 4" xfId="142"/>
    <cellStyle name="40% - 强调文字颜色 4 5" xfId="143"/>
    <cellStyle name="40% - 强调文字颜色 5 2" xfId="144"/>
    <cellStyle name="40% - 强调文字颜色 5 3" xfId="145"/>
    <cellStyle name="40% - 强调文字颜色 5 4" xfId="146"/>
    <cellStyle name="40% - 强调文字颜色 5 5" xfId="147"/>
    <cellStyle name="no dec" xfId="148"/>
    <cellStyle name="40% - 强调文字颜色 6 2" xfId="149"/>
    <cellStyle name="40% - 强调文字颜色 6 3" xfId="150"/>
    <cellStyle name="霓付_97MBO" xfId="151"/>
    <cellStyle name="40% - 强调文字颜色 6 4" xfId="152"/>
    <cellStyle name="60% - 强调文字颜色 1 4" xfId="153"/>
    <cellStyle name="60% - 强调文字颜色 1 5" xfId="154"/>
    <cellStyle name="60% - 强调文字颜色 2 4" xfId="155"/>
    <cellStyle name="常规 7" xfId="156"/>
    <cellStyle name="60% - 强调文字颜色 2 5" xfId="157"/>
    <cellStyle name="常规 8" xfId="158"/>
    <cellStyle name="60% - 强调文字颜色 3 4" xfId="159"/>
    <cellStyle name="60% - 强调文字颜色 3 5" xfId="160"/>
    <cellStyle name="60% - 强调文字颜色 4 4" xfId="161"/>
    <cellStyle name="60% - 强调文字颜色 4 5" xfId="162"/>
    <cellStyle name="60% - 强调文字颜色 5 2" xfId="163"/>
    <cellStyle name="60% - 强调文字颜色 5 3" xfId="164"/>
    <cellStyle name="60% - 强调文字颜色 5 4" xfId="165"/>
    <cellStyle name="60% - 强调文字颜色 5 5" xfId="166"/>
    <cellStyle name="60% - 强调文字颜色 6 2" xfId="167"/>
    <cellStyle name="60% - 强调文字颜色 6 3" xfId="168"/>
    <cellStyle name="60% - 强调文字颜色 6 4" xfId="169"/>
    <cellStyle name="60% - 强调文字颜色 6 5" xfId="170"/>
    <cellStyle name="Grey" xfId="171"/>
    <cellStyle name="标题 2 2" xfId="172"/>
    <cellStyle name="Header1" xfId="173"/>
    <cellStyle name="Header2" xfId="174"/>
    <cellStyle name="常规_200601" xfId="175"/>
    <cellStyle name="Input [yellow]" xfId="176"/>
    <cellStyle name="Normal - Style1" xfId="177"/>
    <cellStyle name="Normal_321st" xfId="178"/>
    <cellStyle name="Percent [2]" xfId="179"/>
    <cellStyle name="标题 1 2" xfId="180"/>
    <cellStyle name="常规 46" xfId="181"/>
    <cellStyle name="常规 51" xfId="182"/>
    <cellStyle name="标题 1 3" xfId="183"/>
    <cellStyle name="常规 47" xfId="184"/>
    <cellStyle name="常规 52" xfId="185"/>
    <cellStyle name="标题 1 4" xfId="186"/>
    <cellStyle name="常规 48" xfId="187"/>
    <cellStyle name="常规 53" xfId="188"/>
    <cellStyle name="标题 1 5" xfId="189"/>
    <cellStyle name="常规 49" xfId="190"/>
    <cellStyle name="常规 54" xfId="191"/>
    <cellStyle name="标题 2 3" xfId="192"/>
    <cellStyle name="标题 2 4" xfId="193"/>
    <cellStyle name="标题 2 5" xfId="194"/>
    <cellStyle name="标题 3 2" xfId="195"/>
    <cellStyle name="标题 3 3" xfId="196"/>
    <cellStyle name="标题 3 4" xfId="197"/>
    <cellStyle name="标题 3 5" xfId="198"/>
    <cellStyle name="标题 4 2" xfId="199"/>
    <cellStyle name="标题 4 3" xfId="200"/>
    <cellStyle name="标题 4 4" xfId="201"/>
    <cellStyle name="检查单元格 2" xfId="202"/>
    <cellStyle name="标题 4 5" xfId="203"/>
    <cellStyle name="检查单元格 3" xfId="204"/>
    <cellStyle name="标题 5" xfId="205"/>
    <cellStyle name="标题 6" xfId="206"/>
    <cellStyle name="标题 7" xfId="207"/>
    <cellStyle name="差 2" xfId="208"/>
    <cellStyle name="解释性文本 5" xfId="209"/>
    <cellStyle name="差 3" xfId="210"/>
    <cellStyle name="差 4" xfId="211"/>
    <cellStyle name="差 5" xfId="212"/>
    <cellStyle name="常规 10" xfId="213"/>
    <cellStyle name="常规 16 2" xfId="214"/>
    <cellStyle name="常规 21 2" xfId="215"/>
    <cellStyle name="常规 10 2" xfId="216"/>
    <cellStyle name="常规 10 3" xfId="217"/>
    <cellStyle name="常规 10 4" xfId="218"/>
    <cellStyle name="常规 11" xfId="219"/>
    <cellStyle name="常规 16 3" xfId="220"/>
    <cellStyle name="常规 21 3" xfId="221"/>
    <cellStyle name="常规 11 2" xfId="222"/>
    <cellStyle name="常规 11 3" xfId="223"/>
    <cellStyle name="常规 11 4" xfId="224"/>
    <cellStyle name="常规 12" xfId="225"/>
    <cellStyle name="常规 16 4" xfId="226"/>
    <cellStyle name="常规 21 4" xfId="227"/>
    <cellStyle name="常规 12 2" xfId="228"/>
    <cellStyle name="常规 12 3" xfId="229"/>
    <cellStyle name="常规 12 4" xfId="230"/>
    <cellStyle name="常规 13" xfId="231"/>
    <cellStyle name="常规 13 2" xfId="232"/>
    <cellStyle name="常规 13 3" xfId="233"/>
    <cellStyle name="常规 14" xfId="234"/>
    <cellStyle name="常规 14 2" xfId="235"/>
    <cellStyle name="常规 14 3" xfId="236"/>
    <cellStyle name="常规 15" xfId="237"/>
    <cellStyle name="常规 20" xfId="238"/>
    <cellStyle name="常规 15 2" xfId="239"/>
    <cellStyle name="常规 20 2" xfId="240"/>
    <cellStyle name="常规 15 3" xfId="241"/>
    <cellStyle name="常规 20 3" xfId="242"/>
    <cellStyle name="常规 16" xfId="243"/>
    <cellStyle name="常规 21" xfId="244"/>
    <cellStyle name="常规 17" xfId="245"/>
    <cellStyle name="常规 22" xfId="246"/>
    <cellStyle name="常规 17 2" xfId="247"/>
    <cellStyle name="常规 17 3" xfId="248"/>
    <cellStyle name="常规 17 4" xfId="249"/>
    <cellStyle name="常规 18" xfId="250"/>
    <cellStyle name="常规 23" xfId="251"/>
    <cellStyle name="常规 18 2" xfId="252"/>
    <cellStyle name="常规 18 3" xfId="253"/>
    <cellStyle name="常规 18 4" xfId="254"/>
    <cellStyle name="常规 19" xfId="255"/>
    <cellStyle name="常规 24" xfId="256"/>
    <cellStyle name="常规 19 2" xfId="257"/>
    <cellStyle name="常规 19 3" xfId="258"/>
    <cellStyle name="常规 19 4" xfId="259"/>
    <cellStyle name="常规 2" xfId="260"/>
    <cellStyle name="常规 2 2" xfId="261"/>
    <cellStyle name="常规 2 3" xfId="262"/>
    <cellStyle name="常规 2 4" xfId="263"/>
    <cellStyle name="钎霖_laroux" xfId="264"/>
    <cellStyle name="常规 2 5" xfId="265"/>
    <cellStyle name="强调文字颜色 4 2" xfId="266"/>
    <cellStyle name="常规 20 4" xfId="267"/>
    <cellStyle name="常规 25" xfId="268"/>
    <cellStyle name="常规 30" xfId="269"/>
    <cellStyle name="常规 27" xfId="270"/>
    <cellStyle name="常规 32" xfId="271"/>
    <cellStyle name="常规 28" xfId="272"/>
    <cellStyle name="常规 33" xfId="273"/>
    <cellStyle name="常规 29" xfId="274"/>
    <cellStyle name="常规 34" xfId="275"/>
    <cellStyle name="常规 3 2" xfId="276"/>
    <cellStyle name="常规 3 3" xfId="277"/>
    <cellStyle name="常规 3 4" xfId="278"/>
    <cellStyle name="常规 35" xfId="279"/>
    <cellStyle name="常规 40" xfId="280"/>
    <cellStyle name="常规 36" xfId="281"/>
    <cellStyle name="常规 41" xfId="282"/>
    <cellStyle name="常规 37" xfId="283"/>
    <cellStyle name="常规 42" xfId="284"/>
    <cellStyle name="常规 38" xfId="285"/>
    <cellStyle name="常规 43" xfId="286"/>
    <cellStyle name="常规 4 2" xfId="287"/>
    <cellStyle name="常规 4 3" xfId="288"/>
    <cellStyle name="常规 4 4" xfId="289"/>
    <cellStyle name="常规 45" xfId="290"/>
    <cellStyle name="常规 50" xfId="291"/>
    <cellStyle name="常规 5 3" xfId="292"/>
    <cellStyle name="常规 5 4" xfId="293"/>
    <cellStyle name="常规 5 5" xfId="294"/>
    <cellStyle name="常规 5 6" xfId="295"/>
    <cellStyle name="常规 5 7" xfId="296"/>
    <cellStyle name="常规 7 2" xfId="297"/>
    <cellStyle name="常规 7 4" xfId="298"/>
    <cellStyle name="常规 8 4" xfId="299"/>
    <cellStyle name="常规 9" xfId="300"/>
    <cellStyle name="好 3" xfId="301"/>
    <cellStyle name="千位[0]_1" xfId="302"/>
    <cellStyle name="好 4" xfId="303"/>
    <cellStyle name="好 5" xfId="304"/>
    <cellStyle name="汇总 2" xfId="305"/>
    <cellStyle name="汇总 3" xfId="306"/>
    <cellStyle name="汇总 4" xfId="307"/>
    <cellStyle name="汇总 5" xfId="308"/>
    <cellStyle name="检查单元格 4" xfId="309"/>
    <cellStyle name="检查单元格 5" xfId="310"/>
    <cellStyle name="解释性文本 2" xfId="311"/>
    <cellStyle name="解释性文本 3" xfId="312"/>
    <cellStyle name="解释性文本 4" xfId="313"/>
    <cellStyle name="警告文本 2" xfId="314"/>
    <cellStyle name="警告文本 3" xfId="315"/>
    <cellStyle name="警告文本 4" xfId="316"/>
    <cellStyle name="표준_0N-HANDLING " xfId="317"/>
    <cellStyle name="警告文本 5" xfId="318"/>
    <cellStyle name="链接单元格 2" xfId="319"/>
    <cellStyle name="霓付 [0]_97MBO" xfId="320"/>
    <cellStyle name="烹拳 [0]_97MBO" xfId="321"/>
    <cellStyle name="烹拳_97MBO" xfId="322"/>
    <cellStyle name="千分位[0]_ 白土" xfId="323"/>
    <cellStyle name="千分位_ 白土" xfId="324"/>
    <cellStyle name="千位_1" xfId="325"/>
    <cellStyle name="强调文字颜色 1 2" xfId="326"/>
    <cellStyle name="强调文字颜色 1 3" xfId="327"/>
    <cellStyle name="强调文字颜色 1 4" xfId="328"/>
    <cellStyle name="强调文字颜色 1 5" xfId="329"/>
    <cellStyle name="强调文字颜色 2 2" xfId="330"/>
    <cellStyle name="强调文字颜色 2 3" xfId="331"/>
    <cellStyle name="强调文字颜色 2 4" xfId="332"/>
    <cellStyle name="强调文字颜色 2 5" xfId="333"/>
    <cellStyle name="强调文字颜色 3 2" xfId="334"/>
    <cellStyle name="强调文字颜色 3 3" xfId="335"/>
    <cellStyle name="强调文字颜色 3 4" xfId="336"/>
    <cellStyle name="强调文字颜色 3 5" xfId="337"/>
    <cellStyle name="强调文字颜色 4 3" xfId="338"/>
    <cellStyle name="强调文字颜色 4 4" xfId="339"/>
    <cellStyle name="强调文字颜色 4 5" xfId="340"/>
    <cellStyle name="输入 2" xfId="341"/>
    <cellStyle name="强调文字颜色 5 2" xfId="342"/>
    <cellStyle name="强调文字颜色 5 3" xfId="343"/>
    <cellStyle name="强调文字颜色 5 4" xfId="344"/>
    <cellStyle name="强调文字颜色 5 5" xfId="345"/>
    <cellStyle name="强调文字颜色 6 2" xfId="346"/>
    <cellStyle name="强调文字颜色 6 3" xfId="347"/>
    <cellStyle name="强调文字颜色 6 4" xfId="348"/>
    <cellStyle name="强调文字颜色 6 5" xfId="349"/>
    <cellStyle name="适中 3" xfId="350"/>
    <cellStyle name="适中 4" xfId="351"/>
    <cellStyle name="适中 5" xfId="352"/>
    <cellStyle name="输入 3" xfId="353"/>
    <cellStyle name="输入 4" xfId="354"/>
    <cellStyle name="输入 5" xfId="355"/>
    <cellStyle name="样式 1" xfId="356"/>
    <cellStyle name="注释 2" xfId="357"/>
    <cellStyle name="注释 3" xfId="358"/>
    <cellStyle name="注释 4" xfId="359"/>
    <cellStyle name="통화 [0]_BOILER-CO1" xfId="360"/>
    <cellStyle name="통화_BOILER-CO1" xfId="361"/>
    <cellStyle name="常规_打印2007年10月(省发)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9&#26376;&#21508;&#30465;&#36758;&#24066;&#20027;&#35201;&#32463;&#27982;&#25351;&#266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产总值"/>
      <sheetName val="规上工业"/>
      <sheetName val="投资"/>
      <sheetName val="房地产"/>
      <sheetName val="内贸"/>
      <sheetName val="进口"/>
      <sheetName val="出口"/>
      <sheetName val="外商投资"/>
      <sheetName val="省外资金"/>
      <sheetName val="财政"/>
      <sheetName val="税收"/>
      <sheetName val="存款"/>
      <sheetName val="贷款"/>
      <sheetName val="全社会用电量"/>
      <sheetName val="工业用电量"/>
      <sheetName val="产业集聚区工业"/>
      <sheetName val="产业集聚区投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J7" sqref="J7"/>
    </sheetView>
  </sheetViews>
  <sheetFormatPr defaultColWidth="9.00390625" defaultRowHeight="14.25"/>
  <cols>
    <col min="1" max="5" width="16.625" style="0" customWidth="1"/>
  </cols>
  <sheetData>
    <row r="1" spans="1:6" s="64" customFormat="1" ht="34.5" customHeight="1">
      <c r="A1" s="1" t="s">
        <v>0</v>
      </c>
      <c r="B1" s="1"/>
      <c r="C1" s="1"/>
      <c r="D1" s="1"/>
      <c r="E1" s="1"/>
      <c r="F1" s="116"/>
    </row>
    <row r="2" spans="1:5" s="65" customFormat="1" ht="25.5" customHeight="1">
      <c r="A2" s="68" t="s">
        <v>1</v>
      </c>
      <c r="B2" s="117" t="s">
        <v>2</v>
      </c>
      <c r="C2" s="68" t="s">
        <v>3</v>
      </c>
      <c r="D2" s="118" t="s">
        <v>4</v>
      </c>
      <c r="E2" s="69" t="s">
        <v>3</v>
      </c>
    </row>
    <row r="3" spans="1:5" s="65" customFormat="1" ht="25.5" customHeight="1">
      <c r="A3" s="70"/>
      <c r="B3" s="119"/>
      <c r="C3" s="70"/>
      <c r="D3" s="71"/>
      <c r="E3" s="71"/>
    </row>
    <row r="4" spans="1:5" s="65" customFormat="1" ht="24" customHeight="1">
      <c r="A4" s="120" t="s">
        <v>5</v>
      </c>
      <c r="B4" s="11">
        <v>8.1339</v>
      </c>
      <c r="C4" s="13"/>
      <c r="D4" s="12">
        <v>8.4</v>
      </c>
      <c r="E4" s="12"/>
    </row>
    <row r="5" spans="1:5" s="66" customFormat="1" ht="24" customHeight="1">
      <c r="A5" s="121" t="s">
        <v>6</v>
      </c>
      <c r="B5" s="15">
        <v>6.8238</v>
      </c>
      <c r="C5" s="61">
        <v>11</v>
      </c>
      <c r="D5" s="16">
        <v>8.739291423532803</v>
      </c>
      <c r="E5" s="61">
        <v>2</v>
      </c>
    </row>
    <row r="6" spans="1:5" s="66" customFormat="1" ht="24" customHeight="1">
      <c r="A6" s="121" t="s">
        <v>7</v>
      </c>
      <c r="B6" s="15">
        <v>8.4409</v>
      </c>
      <c r="C6" s="61">
        <v>2</v>
      </c>
      <c r="D6" s="16">
        <v>8.438322285577327</v>
      </c>
      <c r="E6" s="61">
        <v>5</v>
      </c>
    </row>
    <row r="7" spans="1:5" s="66" customFormat="1" ht="24" customHeight="1">
      <c r="A7" s="121" t="s">
        <v>8</v>
      </c>
      <c r="B7" s="15">
        <v>7.7191</v>
      </c>
      <c r="C7" s="61">
        <v>10</v>
      </c>
      <c r="D7" s="16">
        <v>5.1939</v>
      </c>
      <c r="E7" s="61">
        <v>11</v>
      </c>
    </row>
    <row r="8" spans="1:5" s="66" customFormat="1" ht="24" customHeight="1">
      <c r="A8" s="121" t="s">
        <v>9</v>
      </c>
      <c r="B8" s="15">
        <v>8.3131</v>
      </c>
      <c r="C8" s="61">
        <v>4</v>
      </c>
      <c r="D8" s="16">
        <v>8.100659616983588</v>
      </c>
      <c r="E8" s="61">
        <v>6</v>
      </c>
    </row>
    <row r="9" spans="1:5" s="66" customFormat="1" ht="24" customHeight="1">
      <c r="A9" s="121" t="s">
        <v>10</v>
      </c>
      <c r="B9" s="15">
        <v>8.1845</v>
      </c>
      <c r="C9" s="61">
        <v>5</v>
      </c>
      <c r="D9" s="16">
        <v>8.832382201411058</v>
      </c>
      <c r="E9" s="61">
        <v>1</v>
      </c>
    </row>
    <row r="10" spans="1:5" s="115" customFormat="1" ht="24" customHeight="1">
      <c r="A10" s="121" t="s">
        <v>11</v>
      </c>
      <c r="B10" s="15">
        <v>8.4119</v>
      </c>
      <c r="C10" s="61">
        <v>2</v>
      </c>
      <c r="D10" s="16">
        <v>8.008617915454938</v>
      </c>
      <c r="E10" s="61">
        <v>8</v>
      </c>
    </row>
    <row r="11" spans="1:5" s="66" customFormat="1" ht="24" customHeight="1">
      <c r="A11" s="121" t="s">
        <v>12</v>
      </c>
      <c r="B11" s="15">
        <v>8.0438</v>
      </c>
      <c r="C11" s="61">
        <v>7</v>
      </c>
      <c r="D11" s="16">
        <v>7.88782064356245</v>
      </c>
      <c r="E11" s="61">
        <v>9</v>
      </c>
    </row>
    <row r="12" spans="1:5" s="66" customFormat="1" ht="24" customHeight="1">
      <c r="A12" s="121" t="s">
        <v>13</v>
      </c>
      <c r="B12" s="15">
        <v>7.9461</v>
      </c>
      <c r="C12" s="61">
        <v>8</v>
      </c>
      <c r="D12" s="16">
        <v>8.140256006843098</v>
      </c>
      <c r="E12" s="61">
        <v>6</v>
      </c>
    </row>
    <row r="13" spans="1:5" s="66" customFormat="1" ht="24" customHeight="1">
      <c r="A13" s="121" t="s">
        <v>14</v>
      </c>
      <c r="B13" s="15">
        <v>8.064</v>
      </c>
      <c r="C13" s="61">
        <v>6</v>
      </c>
      <c r="D13" s="16">
        <v>8.569744141583932</v>
      </c>
      <c r="E13" s="61">
        <v>4</v>
      </c>
    </row>
    <row r="14" spans="1:5" s="66" customFormat="1" ht="24" customHeight="1">
      <c r="A14" s="121" t="s">
        <v>15</v>
      </c>
      <c r="B14" s="15">
        <v>10.78</v>
      </c>
      <c r="C14" s="61">
        <v>1</v>
      </c>
      <c r="D14" s="16">
        <v>7.760450761815018</v>
      </c>
      <c r="E14" s="61">
        <v>10</v>
      </c>
    </row>
    <row r="15" spans="1:5" s="66" customFormat="1" ht="24" customHeight="1">
      <c r="A15" s="121" t="s">
        <v>16</v>
      </c>
      <c r="B15" s="15">
        <v>7.8158</v>
      </c>
      <c r="C15" s="61">
        <v>9</v>
      </c>
      <c r="D15" s="16">
        <v>8.689965703310932</v>
      </c>
      <c r="E15" s="61">
        <v>2</v>
      </c>
    </row>
    <row r="16" spans="1:5" s="66" customFormat="1" ht="24" customHeight="1">
      <c r="A16" s="121" t="s">
        <v>17</v>
      </c>
      <c r="B16" s="15">
        <v>9.3</v>
      </c>
      <c r="C16" s="61"/>
      <c r="D16" s="16">
        <v>9</v>
      </c>
      <c r="E16" s="61"/>
    </row>
    <row r="17" spans="1:5" s="66" customFormat="1" ht="24" customHeight="1">
      <c r="A17" s="103"/>
      <c r="B17" s="103"/>
      <c r="C17" s="103"/>
      <c r="D17" s="103"/>
      <c r="E17" s="103"/>
    </row>
    <row r="18" s="66" customFormat="1" ht="24" customHeight="1"/>
    <row r="19" s="66" customFormat="1" ht="24" customHeight="1"/>
    <row r="20" s="66" customFormat="1" ht="24" customHeight="1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  <row r="50" s="66" customFormat="1" ht="18.75"/>
    <row r="51" s="66" customFormat="1" ht="18.75"/>
    <row r="52" s="66" customFormat="1" ht="18.75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D5" sqref="D5:D13"/>
    </sheetView>
  </sheetViews>
  <sheetFormatPr defaultColWidth="9.00390625" defaultRowHeight="14.25"/>
  <cols>
    <col min="1" max="4" width="20.625" style="0" customWidth="1"/>
  </cols>
  <sheetData>
    <row r="1" spans="1:4" ht="34.5" customHeight="1">
      <c r="A1" s="1" t="s">
        <v>43</v>
      </c>
      <c r="B1" s="1"/>
      <c r="C1" s="1"/>
      <c r="D1" s="1"/>
    </row>
    <row r="2" spans="1:4" ht="25.5" customHeight="1">
      <c r="A2" s="2" t="s">
        <v>1</v>
      </c>
      <c r="B2" s="3" t="s">
        <v>44</v>
      </c>
      <c r="C2" s="4" t="s">
        <v>20</v>
      </c>
      <c r="D2" s="5" t="s">
        <v>21</v>
      </c>
    </row>
    <row r="3" spans="1:4" ht="25.5" customHeight="1">
      <c r="A3" s="6"/>
      <c r="B3" s="7"/>
      <c r="C3" s="8"/>
      <c r="D3" s="9"/>
    </row>
    <row r="4" spans="1:4" ht="27" customHeight="1">
      <c r="A4" s="10" t="s">
        <v>22</v>
      </c>
      <c r="B4" s="59">
        <v>491805.5478</v>
      </c>
      <c r="C4" s="12">
        <v>9.339312858450114</v>
      </c>
      <c r="D4" s="13"/>
    </row>
    <row r="5" spans="1:4" ht="27" customHeight="1">
      <c r="A5" s="14" t="s">
        <v>23</v>
      </c>
      <c r="B5" s="60">
        <v>223756.1242</v>
      </c>
      <c r="C5" s="16">
        <v>13.49</v>
      </c>
      <c r="D5" s="61">
        <f>RANK(C5,C$5:C$13,0)</f>
        <v>2</v>
      </c>
    </row>
    <row r="6" spans="1:4" ht="27" customHeight="1">
      <c r="A6" s="14" t="s">
        <v>24</v>
      </c>
      <c r="B6" s="60">
        <v>26036</v>
      </c>
      <c r="C6" s="16">
        <v>6.3</v>
      </c>
      <c r="D6" s="61">
        <f aca="true" t="shared" si="0" ref="D6:D13">RANK(C6,C$5:C$13,0)</f>
        <v>4</v>
      </c>
    </row>
    <row r="7" spans="1:4" ht="27" customHeight="1">
      <c r="A7" s="14" t="s">
        <v>25</v>
      </c>
      <c r="B7" s="60">
        <v>11944.2624</v>
      </c>
      <c r="C7" s="15">
        <v>-17.84</v>
      </c>
      <c r="D7" s="61">
        <f t="shared" si="0"/>
        <v>8</v>
      </c>
    </row>
    <row r="8" spans="1:4" ht="27" customHeight="1">
      <c r="A8" s="14" t="s">
        <v>26</v>
      </c>
      <c r="B8" s="60">
        <v>9310.9324</v>
      </c>
      <c r="C8" s="16">
        <v>-29.61</v>
      </c>
      <c r="D8" s="61">
        <f t="shared" si="0"/>
        <v>9</v>
      </c>
    </row>
    <row r="9" spans="1:4" ht="27" customHeight="1">
      <c r="A9" s="14" t="s">
        <v>27</v>
      </c>
      <c r="B9" s="60">
        <v>22162.4659</v>
      </c>
      <c r="C9" s="16">
        <v>2.01</v>
      </c>
      <c r="D9" s="61">
        <f t="shared" si="0"/>
        <v>6</v>
      </c>
    </row>
    <row r="10" spans="1:4" ht="27" customHeight="1">
      <c r="A10" s="14" t="s">
        <v>28</v>
      </c>
      <c r="B10" s="60">
        <v>40659.8199</v>
      </c>
      <c r="C10" s="16">
        <v>-3.02</v>
      </c>
      <c r="D10" s="61">
        <f t="shared" si="0"/>
        <v>7</v>
      </c>
    </row>
    <row r="11" spans="1:4" ht="27" customHeight="1">
      <c r="A11" s="14" t="s">
        <v>29</v>
      </c>
      <c r="B11" s="60">
        <v>41338.2231</v>
      </c>
      <c r="C11" s="16">
        <v>6.31</v>
      </c>
      <c r="D11" s="61">
        <f t="shared" si="0"/>
        <v>3</v>
      </c>
    </row>
    <row r="12" spans="1:4" ht="27" customHeight="1">
      <c r="A12" s="14" t="s">
        <v>30</v>
      </c>
      <c r="B12" s="60">
        <v>14464.2472</v>
      </c>
      <c r="C12" s="16">
        <v>2.4</v>
      </c>
      <c r="D12" s="61">
        <f t="shared" si="0"/>
        <v>5</v>
      </c>
    </row>
    <row r="13" spans="1:4" ht="27" customHeight="1">
      <c r="A13" s="14" t="s">
        <v>31</v>
      </c>
      <c r="B13" s="60">
        <v>51183.8807</v>
      </c>
      <c r="C13" s="16">
        <v>14.41</v>
      </c>
      <c r="D13" s="61">
        <f t="shared" si="0"/>
        <v>1</v>
      </c>
    </row>
    <row r="14" spans="1:4" ht="27" customHeight="1">
      <c r="A14" s="18" t="s">
        <v>33</v>
      </c>
      <c r="B14" s="62">
        <v>11272.592</v>
      </c>
      <c r="C14" s="20">
        <v>49.63</v>
      </c>
      <c r="D14" s="63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9.375" style="0" customWidth="1"/>
    <col min="2" max="23" width="4.875" style="0" customWidth="1"/>
  </cols>
  <sheetData>
    <row r="1" spans="1:23" ht="34.5" customHeight="1">
      <c r="A1" s="22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ht="15"/>
    <row r="3" spans="1:23" ht="48" customHeight="1">
      <c r="A3" s="24" t="s">
        <v>46</v>
      </c>
      <c r="B3" s="25" t="s">
        <v>47</v>
      </c>
      <c r="C3" s="26"/>
      <c r="D3" s="27" t="s">
        <v>48</v>
      </c>
      <c r="E3" s="28"/>
      <c r="F3" s="29" t="s">
        <v>49</v>
      </c>
      <c r="G3" s="26"/>
      <c r="H3" s="27" t="s">
        <v>50</v>
      </c>
      <c r="I3" s="28"/>
      <c r="J3" s="29" t="s">
        <v>51</v>
      </c>
      <c r="K3" s="26"/>
      <c r="L3" s="27" t="s">
        <v>52</v>
      </c>
      <c r="M3" s="28"/>
      <c r="N3" s="29" t="s">
        <v>53</v>
      </c>
      <c r="O3" s="26"/>
      <c r="P3" s="27" t="s">
        <v>54</v>
      </c>
      <c r="Q3" s="28"/>
      <c r="R3" s="29" t="s">
        <v>55</v>
      </c>
      <c r="S3" s="26"/>
      <c r="T3" s="27" t="s">
        <v>56</v>
      </c>
      <c r="U3" s="28"/>
      <c r="V3" s="29" t="s">
        <v>57</v>
      </c>
      <c r="W3" s="28"/>
    </row>
    <row r="4" spans="1:23" ht="36.75" customHeight="1">
      <c r="A4" s="30"/>
      <c r="B4" s="31" t="s">
        <v>3</v>
      </c>
      <c r="C4" s="32" t="s">
        <v>58</v>
      </c>
      <c r="D4" s="33" t="s">
        <v>3</v>
      </c>
      <c r="E4" s="34" t="s">
        <v>59</v>
      </c>
      <c r="F4" s="35" t="s">
        <v>3</v>
      </c>
      <c r="G4" s="36" t="s">
        <v>59</v>
      </c>
      <c r="H4" s="33" t="s">
        <v>3</v>
      </c>
      <c r="I4" s="34" t="s">
        <v>59</v>
      </c>
      <c r="J4" s="35" t="s">
        <v>3</v>
      </c>
      <c r="K4" s="36" t="s">
        <v>59</v>
      </c>
      <c r="L4" s="33" t="s">
        <v>3</v>
      </c>
      <c r="M4" s="34" t="s">
        <v>59</v>
      </c>
      <c r="N4" s="35" t="s">
        <v>3</v>
      </c>
      <c r="O4" s="36" t="s">
        <v>59</v>
      </c>
      <c r="P4" s="33" t="s">
        <v>3</v>
      </c>
      <c r="Q4" s="34" t="s">
        <v>59</v>
      </c>
      <c r="R4" s="35" t="s">
        <v>3</v>
      </c>
      <c r="S4" s="36" t="s">
        <v>59</v>
      </c>
      <c r="T4" s="33" t="s">
        <v>3</v>
      </c>
      <c r="U4" s="34" t="s">
        <v>59</v>
      </c>
      <c r="V4" s="35" t="s">
        <v>3</v>
      </c>
      <c r="W4" s="34" t="s">
        <v>59</v>
      </c>
    </row>
    <row r="5" spans="1:23" ht="28.5" customHeight="1">
      <c r="A5" s="37" t="s">
        <v>60</v>
      </c>
      <c r="B5" s="38">
        <f>RANK(C5,C$5:C$15)</f>
        <v>6</v>
      </c>
      <c r="C5" s="39">
        <f>E5+G5+I5+K5+M5+O5+Q5+S5+U5+W5</f>
        <v>55</v>
      </c>
      <c r="D5" s="40">
        <v>2</v>
      </c>
      <c r="E5" s="41">
        <f>11-D5</f>
        <v>9</v>
      </c>
      <c r="F5" s="42">
        <v>6</v>
      </c>
      <c r="G5" s="39">
        <f>11-F5</f>
        <v>5</v>
      </c>
      <c r="H5" s="43">
        <v>5</v>
      </c>
      <c r="I5" s="41">
        <f>11-H5</f>
        <v>6</v>
      </c>
      <c r="J5" s="42">
        <v>8</v>
      </c>
      <c r="K5" s="39">
        <f>11-J5</f>
        <v>3</v>
      </c>
      <c r="L5" s="53">
        <v>9</v>
      </c>
      <c r="M5" s="41">
        <f>11-L5</f>
        <v>2</v>
      </c>
      <c r="N5" s="42">
        <v>4</v>
      </c>
      <c r="O5" s="39">
        <f>11-N5</f>
        <v>7</v>
      </c>
      <c r="P5" s="53">
        <v>5</v>
      </c>
      <c r="Q5" s="41">
        <f>11-P5</f>
        <v>6</v>
      </c>
      <c r="R5" s="42">
        <v>6</v>
      </c>
      <c r="S5" s="39">
        <f>11-R5</f>
        <v>5</v>
      </c>
      <c r="T5" s="55">
        <v>8</v>
      </c>
      <c r="U5" s="56">
        <f>11-T5</f>
        <v>3</v>
      </c>
      <c r="V5" s="42">
        <v>2</v>
      </c>
      <c r="W5" s="39">
        <f>11-V5</f>
        <v>9</v>
      </c>
    </row>
    <row r="6" spans="1:23" ht="28.5" customHeight="1">
      <c r="A6" s="37" t="s">
        <v>61</v>
      </c>
      <c r="B6" s="38">
        <f aca="true" t="shared" si="0" ref="B6:B14">RANK(C6,C$5:C$15)</f>
        <v>10</v>
      </c>
      <c r="C6" s="39">
        <f aca="true" t="shared" si="1" ref="C6:C14">E6+G6+I6+K6+M6+O6+Q6+S6+U6+W6</f>
        <v>44</v>
      </c>
      <c r="D6" s="40">
        <v>4</v>
      </c>
      <c r="E6" s="41">
        <f aca="true" t="shared" si="2" ref="E6:E14">11-D6</f>
        <v>7</v>
      </c>
      <c r="F6" s="42">
        <v>10</v>
      </c>
      <c r="G6" s="39">
        <f aca="true" t="shared" si="3" ref="G6:G14">11-F6</f>
        <v>1</v>
      </c>
      <c r="H6" s="43">
        <v>8</v>
      </c>
      <c r="I6" s="41">
        <f aca="true" t="shared" si="4" ref="I6:I14">11-H6</f>
        <v>3</v>
      </c>
      <c r="J6" s="42">
        <v>9</v>
      </c>
      <c r="K6" s="39">
        <f aca="true" t="shared" si="5" ref="K6:K14">11-J6</f>
        <v>2</v>
      </c>
      <c r="L6" s="53">
        <v>2</v>
      </c>
      <c r="M6" s="41">
        <f aca="true" t="shared" si="6" ref="M6:M14">11-L6</f>
        <v>9</v>
      </c>
      <c r="N6" s="42">
        <v>7</v>
      </c>
      <c r="O6" s="39">
        <f aca="true" t="shared" si="7" ref="O6:O14">11-N6</f>
        <v>4</v>
      </c>
      <c r="P6" s="53">
        <v>7</v>
      </c>
      <c r="Q6" s="41">
        <f aca="true" t="shared" si="8" ref="Q6:Q14">11-P6</f>
        <v>4</v>
      </c>
      <c r="R6" s="42">
        <v>9</v>
      </c>
      <c r="S6" s="39">
        <f aca="true" t="shared" si="9" ref="S6:S14">11-R6</f>
        <v>2</v>
      </c>
      <c r="T6" s="55">
        <v>6</v>
      </c>
      <c r="U6" s="56">
        <f aca="true" t="shared" si="10" ref="U6:U14">11-T6</f>
        <v>5</v>
      </c>
      <c r="V6" s="42">
        <v>4</v>
      </c>
      <c r="W6" s="39">
        <f aca="true" t="shared" si="11" ref="W6:W14">11-V6</f>
        <v>7</v>
      </c>
    </row>
    <row r="7" spans="1:23" ht="28.5" customHeight="1">
      <c r="A7" s="37" t="s">
        <v>62</v>
      </c>
      <c r="B7" s="38">
        <f t="shared" si="0"/>
        <v>7</v>
      </c>
      <c r="C7" s="39">
        <f t="shared" si="1"/>
        <v>54</v>
      </c>
      <c r="D7" s="40">
        <v>10</v>
      </c>
      <c r="E7" s="41">
        <f t="shared" si="2"/>
        <v>1</v>
      </c>
      <c r="F7" s="42">
        <v>3</v>
      </c>
      <c r="G7" s="44">
        <f t="shared" si="3"/>
        <v>8</v>
      </c>
      <c r="H7" s="43">
        <v>5</v>
      </c>
      <c r="I7" s="41">
        <f t="shared" si="4"/>
        <v>6</v>
      </c>
      <c r="J7" s="42">
        <v>4</v>
      </c>
      <c r="K7" s="39">
        <f t="shared" si="5"/>
        <v>7</v>
      </c>
      <c r="L7" s="53">
        <v>4</v>
      </c>
      <c r="M7" s="41">
        <f t="shared" si="6"/>
        <v>7</v>
      </c>
      <c r="N7" s="42">
        <v>6</v>
      </c>
      <c r="O7" s="39">
        <f t="shared" si="7"/>
        <v>5</v>
      </c>
      <c r="P7" s="53">
        <v>2</v>
      </c>
      <c r="Q7" s="41">
        <f t="shared" si="8"/>
        <v>9</v>
      </c>
      <c r="R7" s="42">
        <v>7</v>
      </c>
      <c r="S7" s="39">
        <f t="shared" si="9"/>
        <v>4</v>
      </c>
      <c r="T7" s="55">
        <v>7</v>
      </c>
      <c r="U7" s="56">
        <f t="shared" si="10"/>
        <v>4</v>
      </c>
      <c r="V7" s="42">
        <v>8</v>
      </c>
      <c r="W7" s="39">
        <f t="shared" si="11"/>
        <v>3</v>
      </c>
    </row>
    <row r="8" spans="1:23" ht="28.5" customHeight="1">
      <c r="A8" s="37" t="s">
        <v>63</v>
      </c>
      <c r="B8" s="38">
        <f t="shared" si="0"/>
        <v>8</v>
      </c>
      <c r="C8" s="39">
        <f t="shared" si="1"/>
        <v>52</v>
      </c>
      <c r="D8" s="40">
        <v>5</v>
      </c>
      <c r="E8" s="41">
        <f t="shared" si="2"/>
        <v>6</v>
      </c>
      <c r="F8" s="42">
        <v>2</v>
      </c>
      <c r="G8" s="39">
        <f t="shared" si="3"/>
        <v>9</v>
      </c>
      <c r="H8" s="43">
        <v>9</v>
      </c>
      <c r="I8" s="41">
        <f t="shared" si="4"/>
        <v>2</v>
      </c>
      <c r="J8" s="42">
        <v>2</v>
      </c>
      <c r="K8" s="39">
        <f t="shared" si="5"/>
        <v>9</v>
      </c>
      <c r="L8" s="53">
        <v>10</v>
      </c>
      <c r="M8" s="41">
        <f t="shared" si="6"/>
        <v>1</v>
      </c>
      <c r="N8" s="42">
        <v>8</v>
      </c>
      <c r="O8" s="39">
        <f t="shared" si="7"/>
        <v>3</v>
      </c>
      <c r="P8" s="53">
        <v>8</v>
      </c>
      <c r="Q8" s="41">
        <f t="shared" si="8"/>
        <v>3</v>
      </c>
      <c r="R8" s="42">
        <v>1</v>
      </c>
      <c r="S8" s="39">
        <f t="shared" si="9"/>
        <v>10</v>
      </c>
      <c r="T8" s="55">
        <v>4</v>
      </c>
      <c r="U8" s="56">
        <f t="shared" si="10"/>
        <v>7</v>
      </c>
      <c r="V8" s="42">
        <v>9</v>
      </c>
      <c r="W8" s="39">
        <f t="shared" si="11"/>
        <v>2</v>
      </c>
    </row>
    <row r="9" spans="1:23" ht="28.5" customHeight="1">
      <c r="A9" s="37" t="s">
        <v>64</v>
      </c>
      <c r="B9" s="38">
        <f t="shared" si="0"/>
        <v>1</v>
      </c>
      <c r="C9" s="39">
        <f t="shared" si="1"/>
        <v>75</v>
      </c>
      <c r="D9" s="40">
        <v>1</v>
      </c>
      <c r="E9" s="41">
        <f t="shared" si="2"/>
        <v>10</v>
      </c>
      <c r="F9" s="42">
        <v>3</v>
      </c>
      <c r="G9" s="39">
        <f t="shared" si="3"/>
        <v>8</v>
      </c>
      <c r="H9" s="43">
        <v>1</v>
      </c>
      <c r="I9" s="41">
        <f t="shared" si="4"/>
        <v>10</v>
      </c>
      <c r="J9" s="42">
        <v>1</v>
      </c>
      <c r="K9" s="39">
        <f t="shared" si="5"/>
        <v>10</v>
      </c>
      <c r="L9" s="53">
        <v>3</v>
      </c>
      <c r="M9" s="41">
        <f t="shared" si="6"/>
        <v>8</v>
      </c>
      <c r="N9" s="42">
        <v>9</v>
      </c>
      <c r="O9" s="39">
        <f t="shared" si="7"/>
        <v>2</v>
      </c>
      <c r="P9" s="53">
        <v>6</v>
      </c>
      <c r="Q9" s="41">
        <f t="shared" si="8"/>
        <v>5</v>
      </c>
      <c r="R9" s="42">
        <v>2</v>
      </c>
      <c r="S9" s="39">
        <f t="shared" si="9"/>
        <v>9</v>
      </c>
      <c r="T9" s="55">
        <v>3</v>
      </c>
      <c r="U9" s="56">
        <f t="shared" si="10"/>
        <v>8</v>
      </c>
      <c r="V9" s="42">
        <v>6</v>
      </c>
      <c r="W9" s="39">
        <f t="shared" si="11"/>
        <v>5</v>
      </c>
    </row>
    <row r="10" spans="1:23" ht="28.5" customHeight="1">
      <c r="A10" s="37" t="s">
        <v>65</v>
      </c>
      <c r="B10" s="38">
        <f t="shared" si="0"/>
        <v>3</v>
      </c>
      <c r="C10" s="39">
        <f t="shared" si="1"/>
        <v>60</v>
      </c>
      <c r="D10" s="45">
        <v>7</v>
      </c>
      <c r="E10" s="41">
        <f t="shared" si="2"/>
        <v>4</v>
      </c>
      <c r="F10" s="42">
        <v>5</v>
      </c>
      <c r="G10" s="39">
        <f t="shared" si="3"/>
        <v>6</v>
      </c>
      <c r="H10" s="43">
        <v>5</v>
      </c>
      <c r="I10" s="41">
        <f t="shared" si="4"/>
        <v>6</v>
      </c>
      <c r="J10" s="42">
        <v>6</v>
      </c>
      <c r="K10" s="39">
        <f t="shared" si="5"/>
        <v>5</v>
      </c>
      <c r="L10" s="53">
        <v>5</v>
      </c>
      <c r="M10" s="41">
        <f t="shared" si="6"/>
        <v>6</v>
      </c>
      <c r="N10" s="42">
        <v>3</v>
      </c>
      <c r="O10" s="39">
        <f t="shared" si="7"/>
        <v>8</v>
      </c>
      <c r="P10" s="53">
        <v>3</v>
      </c>
      <c r="Q10" s="41">
        <f t="shared" si="8"/>
        <v>8</v>
      </c>
      <c r="R10" s="42">
        <v>4</v>
      </c>
      <c r="S10" s="39">
        <f t="shared" si="9"/>
        <v>7</v>
      </c>
      <c r="T10" s="55">
        <v>5</v>
      </c>
      <c r="U10" s="56">
        <f t="shared" si="10"/>
        <v>6</v>
      </c>
      <c r="V10" s="42">
        <v>7</v>
      </c>
      <c r="W10" s="39">
        <f t="shared" si="11"/>
        <v>4</v>
      </c>
    </row>
    <row r="11" spans="1:23" ht="28.5" customHeight="1">
      <c r="A11" s="37" t="s">
        <v>66</v>
      </c>
      <c r="B11" s="38">
        <f t="shared" si="0"/>
        <v>4</v>
      </c>
      <c r="C11" s="39">
        <f t="shared" si="1"/>
        <v>59</v>
      </c>
      <c r="D11" s="40">
        <v>8</v>
      </c>
      <c r="E11" s="41">
        <f t="shared" si="2"/>
        <v>3</v>
      </c>
      <c r="F11" s="42">
        <v>6</v>
      </c>
      <c r="G11" s="39">
        <f t="shared" si="3"/>
        <v>5</v>
      </c>
      <c r="H11" s="43">
        <v>4</v>
      </c>
      <c r="I11" s="41">
        <f t="shared" si="4"/>
        <v>7</v>
      </c>
      <c r="J11" s="42">
        <v>7</v>
      </c>
      <c r="K11" s="39">
        <f t="shared" si="5"/>
        <v>4</v>
      </c>
      <c r="L11" s="53">
        <v>6</v>
      </c>
      <c r="M11" s="41">
        <f t="shared" si="6"/>
        <v>5</v>
      </c>
      <c r="N11" s="42">
        <v>2</v>
      </c>
      <c r="O11" s="39">
        <f t="shared" si="7"/>
        <v>9</v>
      </c>
      <c r="P11" s="53">
        <v>1</v>
      </c>
      <c r="Q11" s="41">
        <f t="shared" si="8"/>
        <v>10</v>
      </c>
      <c r="R11" s="42">
        <v>5</v>
      </c>
      <c r="S11" s="39">
        <f t="shared" si="9"/>
        <v>6</v>
      </c>
      <c r="T11" s="55">
        <v>9</v>
      </c>
      <c r="U11" s="56">
        <f t="shared" si="10"/>
        <v>2</v>
      </c>
      <c r="V11" s="42">
        <v>3</v>
      </c>
      <c r="W11" s="39">
        <f t="shared" si="11"/>
        <v>8</v>
      </c>
    </row>
    <row r="12" spans="1:23" ht="28.5" customHeight="1">
      <c r="A12" s="37" t="s">
        <v>67</v>
      </c>
      <c r="B12" s="38">
        <f t="shared" si="0"/>
        <v>9</v>
      </c>
      <c r="C12" s="39">
        <f t="shared" si="1"/>
        <v>47</v>
      </c>
      <c r="D12" s="40">
        <v>5</v>
      </c>
      <c r="E12" s="41">
        <f t="shared" si="2"/>
        <v>6</v>
      </c>
      <c r="F12" s="42">
        <v>6</v>
      </c>
      <c r="G12" s="39">
        <f t="shared" si="3"/>
        <v>5</v>
      </c>
      <c r="H12" s="43">
        <v>10</v>
      </c>
      <c r="I12" s="41">
        <f t="shared" si="4"/>
        <v>1</v>
      </c>
      <c r="J12" s="42">
        <v>5</v>
      </c>
      <c r="K12" s="39">
        <f t="shared" si="5"/>
        <v>6</v>
      </c>
      <c r="L12" s="53">
        <v>8</v>
      </c>
      <c r="M12" s="41">
        <f t="shared" si="6"/>
        <v>3</v>
      </c>
      <c r="N12" s="42">
        <v>10</v>
      </c>
      <c r="O12" s="39">
        <f t="shared" si="7"/>
        <v>1</v>
      </c>
      <c r="P12" s="53">
        <v>4</v>
      </c>
      <c r="Q12" s="41">
        <f t="shared" si="8"/>
        <v>7</v>
      </c>
      <c r="R12" s="42">
        <v>8</v>
      </c>
      <c r="S12" s="39">
        <f t="shared" si="9"/>
        <v>3</v>
      </c>
      <c r="T12" s="55">
        <v>2</v>
      </c>
      <c r="U12" s="56">
        <f t="shared" si="10"/>
        <v>9</v>
      </c>
      <c r="V12" s="42">
        <v>5</v>
      </c>
      <c r="W12" s="39">
        <f t="shared" si="11"/>
        <v>6</v>
      </c>
    </row>
    <row r="13" spans="1:23" ht="28.5" customHeight="1">
      <c r="A13" s="37" t="s">
        <v>68</v>
      </c>
      <c r="B13" s="38">
        <f t="shared" si="0"/>
        <v>5</v>
      </c>
      <c r="C13" s="39">
        <f t="shared" si="1"/>
        <v>57</v>
      </c>
      <c r="D13" s="40">
        <v>3</v>
      </c>
      <c r="E13" s="41">
        <f t="shared" si="2"/>
        <v>8</v>
      </c>
      <c r="F13" s="42">
        <v>6</v>
      </c>
      <c r="G13" s="39">
        <f t="shared" si="3"/>
        <v>5</v>
      </c>
      <c r="H13" s="43">
        <v>3</v>
      </c>
      <c r="I13" s="41">
        <f t="shared" si="4"/>
        <v>8</v>
      </c>
      <c r="J13" s="42">
        <v>10</v>
      </c>
      <c r="K13" s="39">
        <f t="shared" si="5"/>
        <v>1</v>
      </c>
      <c r="L13" s="53">
        <v>7</v>
      </c>
      <c r="M13" s="41">
        <f t="shared" si="6"/>
        <v>4</v>
      </c>
      <c r="N13" s="42">
        <v>1</v>
      </c>
      <c r="O13" s="39">
        <f t="shared" si="7"/>
        <v>10</v>
      </c>
      <c r="P13" s="53">
        <v>9</v>
      </c>
      <c r="Q13" s="41">
        <f t="shared" si="8"/>
        <v>2</v>
      </c>
      <c r="R13" s="42">
        <v>3</v>
      </c>
      <c r="S13" s="39">
        <f t="shared" si="9"/>
        <v>8</v>
      </c>
      <c r="T13" s="55">
        <v>10</v>
      </c>
      <c r="U13" s="56">
        <f t="shared" si="10"/>
        <v>1</v>
      </c>
      <c r="V13" s="42">
        <v>1</v>
      </c>
      <c r="W13" s="39">
        <f t="shared" si="11"/>
        <v>10</v>
      </c>
    </row>
    <row r="14" spans="1:23" ht="28.5" customHeight="1">
      <c r="A14" s="46" t="s">
        <v>69</v>
      </c>
      <c r="B14" s="47">
        <f t="shared" si="0"/>
        <v>1</v>
      </c>
      <c r="C14" s="48">
        <f t="shared" si="1"/>
        <v>75</v>
      </c>
      <c r="D14" s="49">
        <v>9</v>
      </c>
      <c r="E14" s="50">
        <f t="shared" si="2"/>
        <v>2</v>
      </c>
      <c r="F14" s="51">
        <v>1</v>
      </c>
      <c r="G14" s="48">
        <f t="shared" si="3"/>
        <v>10</v>
      </c>
      <c r="H14" s="52">
        <v>2</v>
      </c>
      <c r="I14" s="50">
        <f t="shared" si="4"/>
        <v>9</v>
      </c>
      <c r="J14" s="51">
        <v>3</v>
      </c>
      <c r="K14" s="48">
        <f t="shared" si="5"/>
        <v>8</v>
      </c>
      <c r="L14" s="54">
        <v>1</v>
      </c>
      <c r="M14" s="50">
        <f t="shared" si="6"/>
        <v>10</v>
      </c>
      <c r="N14" s="51">
        <v>5</v>
      </c>
      <c r="O14" s="48">
        <f t="shared" si="7"/>
        <v>6</v>
      </c>
      <c r="P14" s="54">
        <v>5</v>
      </c>
      <c r="Q14" s="50">
        <f t="shared" si="8"/>
        <v>6</v>
      </c>
      <c r="R14" s="51">
        <v>6</v>
      </c>
      <c r="S14" s="48">
        <f t="shared" si="9"/>
        <v>5</v>
      </c>
      <c r="T14" s="57">
        <v>1</v>
      </c>
      <c r="U14" s="58">
        <f t="shared" si="10"/>
        <v>10</v>
      </c>
      <c r="V14" s="51">
        <v>2</v>
      </c>
      <c r="W14" s="48">
        <f t="shared" si="11"/>
        <v>9</v>
      </c>
    </row>
  </sheetData>
  <sheetProtection/>
  <mergeCells count="13">
    <mergeCell ref="A1:W1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3:A4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A1" sqref="A1:D14"/>
    </sheetView>
  </sheetViews>
  <sheetFormatPr defaultColWidth="9.00390625" defaultRowHeight="14.25"/>
  <cols>
    <col min="1" max="1" width="19.375" style="0" customWidth="1"/>
    <col min="2" max="2" width="22.50390625" style="0" customWidth="1"/>
    <col min="3" max="4" width="20.625" style="0" customWidth="1"/>
  </cols>
  <sheetData>
    <row r="1" spans="1:4" ht="34.5" customHeight="1">
      <c r="A1" s="1" t="s">
        <v>70</v>
      </c>
      <c r="B1" s="1"/>
      <c r="C1" s="1"/>
      <c r="D1" s="1"/>
    </row>
    <row r="2" spans="1:4" ht="25.5" customHeight="1">
      <c r="A2" s="2" t="s">
        <v>1</v>
      </c>
      <c r="B2" s="3" t="s">
        <v>71</v>
      </c>
      <c r="C2" s="4" t="s">
        <v>72</v>
      </c>
      <c r="D2" s="5" t="s">
        <v>73</v>
      </c>
    </row>
    <row r="3" spans="1:4" ht="25.5" customHeight="1">
      <c r="A3" s="6"/>
      <c r="B3" s="7"/>
      <c r="C3" s="8"/>
      <c r="D3" s="9"/>
    </row>
    <row r="4" spans="1:4" ht="27" customHeight="1">
      <c r="A4" s="10" t="s">
        <v>22</v>
      </c>
      <c r="B4" s="11">
        <v>17.1</v>
      </c>
      <c r="C4" s="12">
        <v>8.7</v>
      </c>
      <c r="D4" s="13">
        <v>2.2</v>
      </c>
    </row>
    <row r="5" spans="1:4" ht="27" customHeight="1">
      <c r="A5" s="14" t="s">
        <v>23</v>
      </c>
      <c r="B5" s="15">
        <v>56.8</v>
      </c>
      <c r="C5" s="16">
        <v>5.4</v>
      </c>
      <c r="D5" s="17">
        <v>2.6</v>
      </c>
    </row>
    <row r="6" spans="1:4" ht="27" customHeight="1">
      <c r="A6" s="14" t="s">
        <v>24</v>
      </c>
      <c r="B6" s="15">
        <v>13.3</v>
      </c>
      <c r="C6" s="16">
        <v>10.7</v>
      </c>
      <c r="D6" s="17">
        <v>1.8</v>
      </c>
    </row>
    <row r="7" spans="1:4" ht="27" customHeight="1">
      <c r="A7" s="14" t="s">
        <v>25</v>
      </c>
      <c r="B7" s="15">
        <v>-3.3</v>
      </c>
      <c r="C7" s="15">
        <v>14.4</v>
      </c>
      <c r="D7" s="17">
        <v>2.9</v>
      </c>
    </row>
    <row r="8" spans="1:4" ht="27" customHeight="1">
      <c r="A8" s="14" t="s">
        <v>26</v>
      </c>
      <c r="B8" s="15">
        <v>9.6</v>
      </c>
      <c r="C8" s="16">
        <v>4.9</v>
      </c>
      <c r="D8" s="17">
        <v>1.8</v>
      </c>
    </row>
    <row r="9" spans="1:4" ht="27" customHeight="1">
      <c r="A9" s="14" t="s">
        <v>27</v>
      </c>
      <c r="B9" s="15">
        <v>-16.4</v>
      </c>
      <c r="C9" s="16">
        <v>5.1</v>
      </c>
      <c r="D9" s="17">
        <v>2.3</v>
      </c>
    </row>
    <row r="10" spans="1:4" ht="27" customHeight="1">
      <c r="A10" s="14" t="s">
        <v>28</v>
      </c>
      <c r="B10" s="15">
        <v>46.8</v>
      </c>
      <c r="C10" s="16">
        <v>6.3</v>
      </c>
      <c r="D10" s="17">
        <v>2.4</v>
      </c>
    </row>
    <row r="11" spans="1:4" ht="27" customHeight="1">
      <c r="A11" s="14" t="s">
        <v>29</v>
      </c>
      <c r="B11" s="15">
        <v>9.3</v>
      </c>
      <c r="C11" s="16">
        <v>6.8</v>
      </c>
      <c r="D11" s="17">
        <v>2</v>
      </c>
    </row>
    <row r="12" spans="1:4" ht="27" customHeight="1">
      <c r="A12" s="14" t="s">
        <v>30</v>
      </c>
      <c r="B12" s="15">
        <v>-9.1</v>
      </c>
      <c r="C12" s="16">
        <v>9.4</v>
      </c>
      <c r="D12" s="17">
        <v>2.8</v>
      </c>
    </row>
    <row r="13" spans="1:4" ht="27" customHeight="1">
      <c r="A13" s="14" t="s">
        <v>31</v>
      </c>
      <c r="B13" s="15">
        <v>87.6</v>
      </c>
      <c r="C13" s="16">
        <v>10.7</v>
      </c>
      <c r="D13" s="17">
        <v>2.4</v>
      </c>
    </row>
    <row r="14" spans="1:4" ht="27" customHeight="1">
      <c r="A14" s="18" t="s">
        <v>32</v>
      </c>
      <c r="B14" s="19">
        <v>-12.1</v>
      </c>
      <c r="C14" s="20">
        <v>-10.2</v>
      </c>
      <c r="D14" s="21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5" sqref="D5:D14"/>
    </sheetView>
  </sheetViews>
  <sheetFormatPr defaultColWidth="9.00390625" defaultRowHeight="14.25"/>
  <cols>
    <col min="1" max="1" width="20.625" style="107" customWidth="1"/>
    <col min="2" max="2" width="20.625" style="108" customWidth="1"/>
    <col min="3" max="4" width="20.625" style="107" customWidth="1"/>
    <col min="5" max="165" width="9.00390625" style="107" customWidth="1"/>
  </cols>
  <sheetData>
    <row r="1" spans="1:4" s="104" customFormat="1" ht="34.5" customHeight="1">
      <c r="A1" s="1" t="s">
        <v>18</v>
      </c>
      <c r="B1" s="1"/>
      <c r="C1" s="1"/>
      <c r="D1" s="1"/>
    </row>
    <row r="2" spans="1:4" s="105" customFormat="1" ht="25.5" customHeight="1">
      <c r="A2" s="2" t="s">
        <v>1</v>
      </c>
      <c r="B2" s="3" t="s">
        <v>19</v>
      </c>
      <c r="C2" s="4" t="s">
        <v>20</v>
      </c>
      <c r="D2" s="5" t="s">
        <v>21</v>
      </c>
    </row>
    <row r="3" spans="1:4" s="105" customFormat="1" ht="25.5" customHeight="1">
      <c r="A3" s="6"/>
      <c r="B3" s="7"/>
      <c r="C3" s="8"/>
      <c r="D3" s="9"/>
    </row>
    <row r="4" spans="1:4" s="105" customFormat="1" ht="27" customHeight="1">
      <c r="A4" s="10" t="s">
        <v>22</v>
      </c>
      <c r="B4" s="109">
        <v>675.37</v>
      </c>
      <c r="C4" s="110">
        <v>11.969130312062264</v>
      </c>
      <c r="D4" s="13"/>
    </row>
    <row r="5" spans="1:4" s="106" customFormat="1" ht="27" customHeight="1">
      <c r="A5" s="14" t="s">
        <v>23</v>
      </c>
      <c r="B5" s="111">
        <v>137.66357709053014</v>
      </c>
      <c r="C5" s="112">
        <v>11.75335326421684</v>
      </c>
      <c r="D5" s="61">
        <v>6</v>
      </c>
    </row>
    <row r="6" spans="1:4" s="106" customFormat="1" ht="27" customHeight="1">
      <c r="A6" s="14" t="s">
        <v>24</v>
      </c>
      <c r="B6" s="111">
        <v>80.9266771608935</v>
      </c>
      <c r="C6" s="112">
        <v>11.461796271550453</v>
      </c>
      <c r="D6" s="61">
        <f aca="true" t="shared" si="0" ref="D6:D14">RANK(C6,C$5:C$14,0)</f>
        <v>10</v>
      </c>
    </row>
    <row r="7" spans="1:4" s="106" customFormat="1" ht="27" customHeight="1">
      <c r="A7" s="14" t="s">
        <v>25</v>
      </c>
      <c r="B7" s="111">
        <v>66.12736740878553</v>
      </c>
      <c r="C7" s="112">
        <v>12.395908005067827</v>
      </c>
      <c r="D7" s="61">
        <v>3</v>
      </c>
    </row>
    <row r="8" spans="1:4" s="106" customFormat="1" ht="27" customHeight="1">
      <c r="A8" s="14" t="s">
        <v>26</v>
      </c>
      <c r="B8" s="111">
        <v>53.610553476061</v>
      </c>
      <c r="C8" s="112">
        <v>12.611212714643635</v>
      </c>
      <c r="D8" s="61">
        <f t="shared" si="0"/>
        <v>2</v>
      </c>
    </row>
    <row r="9" spans="1:4" s="106" customFormat="1" ht="27" customHeight="1">
      <c r="A9" s="14" t="s">
        <v>27</v>
      </c>
      <c r="B9" s="111">
        <v>54.42931501106192</v>
      </c>
      <c r="C9" s="112">
        <v>12.443390844858941</v>
      </c>
      <c r="D9" s="61">
        <f t="shared" si="0"/>
        <v>3</v>
      </c>
    </row>
    <row r="10" spans="1:4" s="106" customFormat="1" ht="27" customHeight="1">
      <c r="A10" s="14" t="s">
        <v>28</v>
      </c>
      <c r="B10" s="111">
        <v>46.850282765803335</v>
      </c>
      <c r="C10" s="112">
        <v>12.132496631219814</v>
      </c>
      <c r="D10" s="61">
        <f t="shared" si="0"/>
        <v>5</v>
      </c>
    </row>
    <row r="11" spans="1:4" s="106" customFormat="1" ht="27" customHeight="1">
      <c r="A11" s="14" t="s">
        <v>29</v>
      </c>
      <c r="B11" s="111">
        <v>60.02140034106533</v>
      </c>
      <c r="C11" s="112">
        <v>11.77250695229787</v>
      </c>
      <c r="D11" s="61">
        <v>6</v>
      </c>
    </row>
    <row r="12" spans="1:4" s="106" customFormat="1" ht="27" customHeight="1">
      <c r="A12" s="14" t="s">
        <v>30</v>
      </c>
      <c r="B12" s="111">
        <v>59.45575119146102</v>
      </c>
      <c r="C12" s="112">
        <v>11.79531503764049</v>
      </c>
      <c r="D12" s="61">
        <v>6</v>
      </c>
    </row>
    <row r="13" spans="1:4" s="105" customFormat="1" ht="27" customHeight="1">
      <c r="A13" s="14" t="s">
        <v>31</v>
      </c>
      <c r="B13" s="111">
        <v>56.45713641420152</v>
      </c>
      <c r="C13" s="112">
        <v>11.80366571117845</v>
      </c>
      <c r="D13" s="61">
        <f t="shared" si="0"/>
        <v>6</v>
      </c>
    </row>
    <row r="14" spans="1:4" s="106" customFormat="1" ht="27" customHeight="1">
      <c r="A14" s="14" t="s">
        <v>32</v>
      </c>
      <c r="B14" s="111">
        <v>7.097965999682954</v>
      </c>
      <c r="C14" s="112">
        <v>12.942401360291653</v>
      </c>
      <c r="D14" s="61">
        <f t="shared" si="0"/>
        <v>1</v>
      </c>
    </row>
    <row r="15" spans="1:4" s="105" customFormat="1" ht="27" customHeight="1">
      <c r="A15" s="18" t="s">
        <v>33</v>
      </c>
      <c r="B15" s="113">
        <v>52.73</v>
      </c>
      <c r="C15" s="20">
        <v>12.6</v>
      </c>
      <c r="D15" s="63"/>
    </row>
    <row r="16" s="106" customFormat="1" ht="24" customHeight="1">
      <c r="B16" s="114"/>
    </row>
    <row r="17" s="106" customFormat="1" ht="24" customHeight="1">
      <c r="B17" s="114"/>
    </row>
    <row r="18" s="106" customFormat="1" ht="24" customHeight="1">
      <c r="B18" s="114"/>
    </row>
    <row r="19" s="106" customFormat="1" ht="24" customHeight="1">
      <c r="B19" s="114"/>
    </row>
    <row r="20" s="106" customFormat="1" ht="24" customHeight="1">
      <c r="B20" s="114"/>
    </row>
    <row r="21" s="106" customFormat="1" ht="18.75">
      <c r="B21" s="114"/>
    </row>
    <row r="22" s="106" customFormat="1" ht="18.75">
      <c r="B22" s="114"/>
    </row>
    <row r="23" s="106" customFormat="1" ht="18.75">
      <c r="B23" s="114"/>
    </row>
    <row r="24" s="106" customFormat="1" ht="18.75">
      <c r="B24" s="114"/>
    </row>
    <row r="25" s="106" customFormat="1" ht="18.75">
      <c r="B25" s="114"/>
    </row>
    <row r="26" s="106" customFormat="1" ht="18.75">
      <c r="B26" s="114"/>
    </row>
    <row r="27" s="106" customFormat="1" ht="18.75">
      <c r="B27" s="114"/>
    </row>
    <row r="28" s="106" customFormat="1" ht="18.75">
      <c r="B28" s="114"/>
    </row>
    <row r="29" s="106" customFormat="1" ht="18.75">
      <c r="B29" s="114"/>
    </row>
    <row r="30" s="106" customFormat="1" ht="18.75">
      <c r="B30" s="114"/>
    </row>
    <row r="31" s="106" customFormat="1" ht="18.75">
      <c r="B31" s="114"/>
    </row>
    <row r="32" s="106" customFormat="1" ht="18.75">
      <c r="B32" s="114"/>
    </row>
    <row r="33" s="106" customFormat="1" ht="18.75">
      <c r="B33" s="114"/>
    </row>
    <row r="34" s="106" customFormat="1" ht="18.75">
      <c r="B34" s="114"/>
    </row>
    <row r="35" s="106" customFormat="1" ht="18.75">
      <c r="B35" s="114"/>
    </row>
    <row r="36" s="106" customFormat="1" ht="18.75">
      <c r="B36" s="114"/>
    </row>
    <row r="37" s="106" customFormat="1" ht="18.75">
      <c r="B37" s="114"/>
    </row>
    <row r="38" s="106" customFormat="1" ht="18.75">
      <c r="B38" s="114"/>
    </row>
    <row r="39" s="106" customFormat="1" ht="18.75">
      <c r="B39" s="114"/>
    </row>
    <row r="40" s="106" customFormat="1" ht="18.75">
      <c r="B40" s="114"/>
    </row>
    <row r="41" s="106" customFormat="1" ht="18.75">
      <c r="B41" s="114"/>
    </row>
    <row r="42" s="106" customFormat="1" ht="18.75">
      <c r="B42" s="114"/>
    </row>
    <row r="43" s="106" customFormat="1" ht="18.75">
      <c r="B43" s="114"/>
    </row>
    <row r="44" s="106" customFormat="1" ht="18.75">
      <c r="B44" s="114"/>
    </row>
    <row r="45" s="106" customFormat="1" ht="18.75">
      <c r="B45" s="114"/>
    </row>
    <row r="46" s="106" customFormat="1" ht="18.75">
      <c r="B46" s="114"/>
    </row>
    <row r="47" s="106" customFormat="1" ht="18.75">
      <c r="B47" s="114"/>
    </row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10" sqref="F10"/>
    </sheetView>
  </sheetViews>
  <sheetFormatPr defaultColWidth="9.00390625" defaultRowHeight="14.25"/>
  <cols>
    <col min="1" max="3" width="27.375" style="0" customWidth="1"/>
  </cols>
  <sheetData>
    <row r="1" spans="1:3" s="64" customFormat="1" ht="34.5" customHeight="1">
      <c r="A1" s="1" t="s">
        <v>34</v>
      </c>
      <c r="B1" s="1"/>
      <c r="C1" s="1"/>
    </row>
    <row r="2" spans="1:3" s="65" customFormat="1" ht="25.5" customHeight="1">
      <c r="A2" s="68" t="s">
        <v>1</v>
      </c>
      <c r="B2" s="69" t="s">
        <v>20</v>
      </c>
      <c r="C2" s="69" t="s">
        <v>21</v>
      </c>
    </row>
    <row r="3" spans="1:3" s="65" customFormat="1" ht="25.5" customHeight="1">
      <c r="A3" s="70"/>
      <c r="B3" s="71"/>
      <c r="C3" s="71"/>
    </row>
    <row r="4" spans="1:3" s="65" customFormat="1" ht="27" customHeight="1">
      <c r="A4" s="101" t="s">
        <v>22</v>
      </c>
      <c r="B4" s="12">
        <v>10.9</v>
      </c>
      <c r="C4" s="13"/>
    </row>
    <row r="5" spans="1:4" s="66" customFormat="1" ht="27" customHeight="1">
      <c r="A5" s="102" t="s">
        <v>23</v>
      </c>
      <c r="B5" s="16">
        <v>10.663820652260682</v>
      </c>
      <c r="C5" s="61">
        <v>6</v>
      </c>
      <c r="D5" s="65"/>
    </row>
    <row r="6" spans="1:4" s="66" customFormat="1" ht="27" customHeight="1">
      <c r="A6" s="102" t="s">
        <v>24</v>
      </c>
      <c r="B6" s="16">
        <v>10.56592580036866</v>
      </c>
      <c r="C6" s="61">
        <v>9</v>
      </c>
      <c r="D6" s="65"/>
    </row>
    <row r="7" spans="1:4" s="66" customFormat="1" ht="27" customHeight="1">
      <c r="A7" s="102" t="s">
        <v>25</v>
      </c>
      <c r="B7" s="16">
        <v>10.651072890587216</v>
      </c>
      <c r="C7" s="61">
        <v>6</v>
      </c>
      <c r="D7" s="65"/>
    </row>
    <row r="8" spans="1:4" s="66" customFormat="1" ht="27" customHeight="1">
      <c r="A8" s="102" t="s">
        <v>26</v>
      </c>
      <c r="B8" s="16">
        <v>10.457979319105476</v>
      </c>
      <c r="C8" s="61">
        <v>10</v>
      </c>
      <c r="D8" s="65"/>
    </row>
    <row r="9" spans="1:4" s="66" customFormat="1" ht="27" customHeight="1">
      <c r="A9" s="102" t="s">
        <v>27</v>
      </c>
      <c r="B9" s="16">
        <v>11.157629394196775</v>
      </c>
      <c r="C9" s="61">
        <v>1</v>
      </c>
      <c r="D9" s="65"/>
    </row>
    <row r="10" spans="1:4" s="66" customFormat="1" ht="27" customHeight="1">
      <c r="A10" s="102" t="s">
        <v>28</v>
      </c>
      <c r="B10" s="16">
        <v>10.712326402350087</v>
      </c>
      <c r="C10" s="61">
        <v>6</v>
      </c>
      <c r="D10" s="65"/>
    </row>
    <row r="11" spans="1:4" s="66" customFormat="1" ht="27" customHeight="1">
      <c r="A11" s="102" t="s">
        <v>29</v>
      </c>
      <c r="B11" s="16">
        <v>10.82597442731874</v>
      </c>
      <c r="C11" s="61">
        <v>5</v>
      </c>
      <c r="D11" s="65"/>
    </row>
    <row r="12" spans="1:4" s="66" customFormat="1" ht="27" customHeight="1">
      <c r="A12" s="102" t="s">
        <v>30</v>
      </c>
      <c r="B12" s="16">
        <v>10.369100986061895</v>
      </c>
      <c r="C12" s="61">
        <v>11</v>
      </c>
      <c r="D12" s="65"/>
    </row>
    <row r="13" spans="1:4" s="66" customFormat="1" ht="27" customHeight="1">
      <c r="A13" s="102" t="s">
        <v>31</v>
      </c>
      <c r="B13" s="16">
        <v>10.92716857164153</v>
      </c>
      <c r="C13" s="61">
        <v>4</v>
      </c>
      <c r="D13" s="65"/>
    </row>
    <row r="14" spans="1:4" s="66" customFormat="1" ht="27" customHeight="1">
      <c r="A14" s="102" t="s">
        <v>32</v>
      </c>
      <c r="B14" s="16">
        <v>11.10763012400588</v>
      </c>
      <c r="C14" s="61">
        <v>2</v>
      </c>
      <c r="D14" s="65"/>
    </row>
    <row r="15" spans="1:4" s="66" customFormat="1" ht="27" customHeight="1">
      <c r="A15" s="102" t="s">
        <v>35</v>
      </c>
      <c r="B15" s="16">
        <v>11.033546435691207</v>
      </c>
      <c r="C15" s="61">
        <v>3</v>
      </c>
      <c r="D15" s="65"/>
    </row>
    <row r="16" spans="1:4" s="66" customFormat="1" ht="27" customHeight="1">
      <c r="A16" s="102" t="s">
        <v>33</v>
      </c>
      <c r="B16" s="16">
        <v>12.9</v>
      </c>
      <c r="C16" s="61"/>
      <c r="D16" s="65"/>
    </row>
    <row r="17" spans="1:3" s="66" customFormat="1" ht="24" customHeight="1">
      <c r="A17" s="103"/>
      <c r="B17" s="103"/>
      <c r="C17" s="103"/>
    </row>
    <row r="18" s="66" customFormat="1" ht="24" customHeight="1"/>
    <row r="19" s="66" customFormat="1" ht="24" customHeight="1"/>
    <row r="20" s="66" customFormat="1" ht="24" customHeight="1"/>
    <row r="21" s="66" customFormat="1" ht="24" customHeight="1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  <row r="50" s="66" customFormat="1" ht="18.75"/>
    <row r="51" s="66" customFormat="1" ht="18.75"/>
    <row r="52" s="66" customFormat="1" ht="18.75"/>
  </sheetData>
  <sheetProtection/>
  <mergeCells count="4">
    <mergeCell ref="A1:C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5" sqref="D15"/>
    </sheetView>
  </sheetViews>
  <sheetFormatPr defaultColWidth="9.00390625" defaultRowHeight="14.25"/>
  <cols>
    <col min="1" max="4" width="20.625" style="0" customWidth="1"/>
    <col min="6" max="6" width="12.875" style="0" bestFit="1" customWidth="1"/>
  </cols>
  <sheetData>
    <row r="1" spans="1:4" s="64" customFormat="1" ht="34.5" customHeight="1">
      <c r="A1" s="99" t="s">
        <v>36</v>
      </c>
      <c r="B1" s="99"/>
      <c r="C1" s="99"/>
      <c r="D1" s="99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4" s="65" customFormat="1" ht="25.5" customHeight="1">
      <c r="A4" s="10" t="s">
        <v>22</v>
      </c>
      <c r="B4" s="75">
        <v>226.74</v>
      </c>
      <c r="C4" s="85">
        <v>13.1</v>
      </c>
      <c r="D4" s="13"/>
    </row>
    <row r="5" spans="1:6" s="66" customFormat="1" ht="25.5" customHeight="1">
      <c r="A5" s="14" t="s">
        <v>23</v>
      </c>
      <c r="B5" s="75">
        <v>51.9871</v>
      </c>
      <c r="C5" s="85">
        <v>5.9</v>
      </c>
      <c r="D5" s="61">
        <f>RANK(C5,C$5:C$14,0)</f>
        <v>8</v>
      </c>
      <c r="F5" s="65"/>
    </row>
    <row r="6" spans="1:6" s="66" customFormat="1" ht="25.5" customHeight="1">
      <c r="A6" s="14" t="s">
        <v>24</v>
      </c>
      <c r="B6" s="75">
        <v>13.3714</v>
      </c>
      <c r="C6" s="85">
        <v>5.3</v>
      </c>
      <c r="D6" s="61">
        <f aca="true" t="shared" si="0" ref="D6:D14">RANK(C6,C$5:C$14,0)</f>
        <v>9</v>
      </c>
      <c r="F6" s="65"/>
    </row>
    <row r="7" spans="1:6" s="66" customFormat="1" ht="25.5" customHeight="1">
      <c r="A7" s="14" t="s">
        <v>25</v>
      </c>
      <c r="B7" s="75">
        <v>12.153</v>
      </c>
      <c r="C7" s="85">
        <v>23</v>
      </c>
      <c r="D7" s="61">
        <f t="shared" si="0"/>
        <v>4</v>
      </c>
      <c r="F7" s="65"/>
    </row>
    <row r="8" spans="1:6" s="66" customFormat="1" ht="25.5" customHeight="1">
      <c r="A8" s="14" t="s">
        <v>26</v>
      </c>
      <c r="B8" s="75">
        <v>16.4438</v>
      </c>
      <c r="C8" s="85">
        <v>27.1</v>
      </c>
      <c r="D8" s="61">
        <f t="shared" si="0"/>
        <v>2</v>
      </c>
      <c r="F8" s="65"/>
    </row>
    <row r="9" spans="1:6" s="66" customFormat="1" ht="25.5" customHeight="1">
      <c r="A9" s="14" t="s">
        <v>27</v>
      </c>
      <c r="B9" s="75">
        <v>11.8062</v>
      </c>
      <c r="C9" s="85">
        <v>39.6</v>
      </c>
      <c r="D9" s="61">
        <f t="shared" si="0"/>
        <v>1</v>
      </c>
      <c r="F9" s="65"/>
    </row>
    <row r="10" spans="1:6" s="66" customFormat="1" ht="25.5" customHeight="1">
      <c r="A10" s="14" t="s">
        <v>28</v>
      </c>
      <c r="B10" s="75">
        <v>17.3773</v>
      </c>
      <c r="C10" s="85">
        <v>14.9</v>
      </c>
      <c r="D10" s="61">
        <f t="shared" si="0"/>
        <v>6</v>
      </c>
      <c r="F10" s="65"/>
    </row>
    <row r="11" spans="1:6" s="66" customFormat="1" ht="25.5" customHeight="1">
      <c r="A11" s="14" t="s">
        <v>29</v>
      </c>
      <c r="B11" s="75">
        <v>18.8557</v>
      </c>
      <c r="C11" s="85">
        <v>8.5</v>
      </c>
      <c r="D11" s="61">
        <f t="shared" si="0"/>
        <v>7</v>
      </c>
      <c r="F11" s="65"/>
    </row>
    <row r="12" spans="1:6" s="66" customFormat="1" ht="25.5" customHeight="1">
      <c r="A12" s="14" t="s">
        <v>30</v>
      </c>
      <c r="B12" s="75">
        <v>17.6115</v>
      </c>
      <c r="C12" s="85">
        <v>17.5</v>
      </c>
      <c r="D12" s="61">
        <f t="shared" si="0"/>
        <v>5</v>
      </c>
      <c r="F12" s="65"/>
    </row>
    <row r="13" spans="1:6" s="66" customFormat="1" ht="25.5" customHeight="1">
      <c r="A13" s="14" t="s">
        <v>31</v>
      </c>
      <c r="B13" s="75">
        <v>21.0482</v>
      </c>
      <c r="C13" s="85">
        <v>-11.3</v>
      </c>
      <c r="D13" s="61">
        <f t="shared" si="0"/>
        <v>10</v>
      </c>
      <c r="F13" s="65"/>
    </row>
    <row r="14" spans="1:6" s="66" customFormat="1" ht="25.5" customHeight="1">
      <c r="A14" s="14" t="s">
        <v>32</v>
      </c>
      <c r="B14" s="75">
        <v>27.0972</v>
      </c>
      <c r="C14" s="85">
        <v>25.3</v>
      </c>
      <c r="D14" s="61">
        <f t="shared" si="0"/>
        <v>3</v>
      </c>
      <c r="F14" s="65"/>
    </row>
    <row r="15" spans="1:4" s="66" customFormat="1" ht="25.5" customHeight="1">
      <c r="A15" s="18" t="s">
        <v>33</v>
      </c>
      <c r="B15" s="76">
        <v>18.99</v>
      </c>
      <c r="C15" s="20">
        <v>30.7</v>
      </c>
      <c r="D15" s="63"/>
    </row>
    <row r="16" spans="1:4" s="66" customFormat="1" ht="24" customHeight="1">
      <c r="A16" s="100"/>
      <c r="B16" s="100"/>
      <c r="C16" s="100"/>
      <c r="D16" s="100"/>
    </row>
    <row r="17" s="66" customFormat="1" ht="24" customHeight="1"/>
    <row r="18" s="66" customFormat="1" ht="24" customHeight="1"/>
    <row r="19" s="66" customFormat="1" ht="24" customHeight="1"/>
    <row r="20" s="66" customFormat="1" ht="24" customHeight="1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  <row r="50" s="66" customFormat="1" ht="18.75"/>
    <row r="51" s="66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5" sqref="D5:D14"/>
    </sheetView>
  </sheetViews>
  <sheetFormatPr defaultColWidth="9.00390625" defaultRowHeight="14.25"/>
  <cols>
    <col min="1" max="4" width="20.625" style="67" customWidth="1"/>
    <col min="5" max="7" width="9.00390625" style="67" customWidth="1"/>
    <col min="8" max="8" width="17.375" style="67" bestFit="1" customWidth="1"/>
    <col min="9" max="177" width="9.00390625" style="67" customWidth="1"/>
  </cols>
  <sheetData>
    <row r="1" spans="1:4" s="64" customFormat="1" ht="34.5" customHeight="1">
      <c r="A1" s="1" t="s">
        <v>38</v>
      </c>
      <c r="B1" s="1"/>
      <c r="C1" s="1"/>
      <c r="D1" s="1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8" s="65" customFormat="1" ht="27" customHeight="1">
      <c r="A4" s="10" t="s">
        <v>22</v>
      </c>
      <c r="B4" s="78">
        <v>94.04</v>
      </c>
      <c r="C4" s="83">
        <v>28.0402107209527</v>
      </c>
      <c r="D4" s="13"/>
      <c r="H4" s="66"/>
    </row>
    <row r="5" spans="1:4" s="66" customFormat="1" ht="27" customHeight="1">
      <c r="A5" s="14" t="s">
        <v>23</v>
      </c>
      <c r="B5" s="75">
        <v>10.38</v>
      </c>
      <c r="C5" s="16">
        <v>22.3890624079203</v>
      </c>
      <c r="D5" s="61">
        <f>RANK(C5,C$5:C$14,0)</f>
        <v>9</v>
      </c>
    </row>
    <row r="6" spans="1:4" s="66" customFormat="1" ht="27" customHeight="1">
      <c r="A6" s="14" t="s">
        <v>24</v>
      </c>
      <c r="B6" s="75">
        <v>7.06</v>
      </c>
      <c r="C6" s="16">
        <v>30.6930142973554</v>
      </c>
      <c r="D6" s="61">
        <f aca="true" t="shared" si="0" ref="D6:D14">RANK(C6,C$5:C$14,0)</f>
        <v>2</v>
      </c>
    </row>
    <row r="7" spans="1:4" s="66" customFormat="1" ht="27" customHeight="1">
      <c r="A7" s="14" t="s">
        <v>25</v>
      </c>
      <c r="B7" s="75">
        <v>4.99</v>
      </c>
      <c r="C7" s="16">
        <v>29.051853383653004</v>
      </c>
      <c r="D7" s="61">
        <f t="shared" si="0"/>
        <v>4</v>
      </c>
    </row>
    <row r="8" spans="1:4" s="66" customFormat="1" ht="27" customHeight="1">
      <c r="A8" s="14" t="s">
        <v>26</v>
      </c>
      <c r="B8" s="75">
        <v>6.49</v>
      </c>
      <c r="C8" s="16">
        <v>21.115091804746978</v>
      </c>
      <c r="D8" s="61">
        <f t="shared" si="0"/>
        <v>10</v>
      </c>
    </row>
    <row r="9" spans="1:4" s="66" customFormat="1" ht="27" customHeight="1">
      <c r="A9" s="14" t="s">
        <v>27</v>
      </c>
      <c r="B9" s="75">
        <v>5.28</v>
      </c>
      <c r="C9" s="16">
        <v>30.051724137931036</v>
      </c>
      <c r="D9" s="61">
        <f t="shared" si="0"/>
        <v>3</v>
      </c>
    </row>
    <row r="10" spans="1:4" s="66" customFormat="1" ht="27" customHeight="1">
      <c r="A10" s="14" t="s">
        <v>28</v>
      </c>
      <c r="B10" s="75">
        <v>7.02</v>
      </c>
      <c r="C10" s="16">
        <v>28.93243466603001</v>
      </c>
      <c r="D10" s="61">
        <f t="shared" si="0"/>
        <v>5</v>
      </c>
    </row>
    <row r="11" spans="1:4" s="66" customFormat="1" ht="27" customHeight="1">
      <c r="A11" s="14" t="s">
        <v>29</v>
      </c>
      <c r="B11" s="75">
        <v>7.11</v>
      </c>
      <c r="C11" s="16">
        <v>25.019338959212376</v>
      </c>
      <c r="D11" s="61">
        <f t="shared" si="0"/>
        <v>6</v>
      </c>
    </row>
    <row r="12" spans="1:4" s="66" customFormat="1" ht="27" customHeight="1">
      <c r="A12" s="14" t="s">
        <v>30</v>
      </c>
      <c r="B12" s="75">
        <v>6.29</v>
      </c>
      <c r="C12" s="16">
        <v>22.728247937430517</v>
      </c>
      <c r="D12" s="61">
        <f t="shared" si="0"/>
        <v>8</v>
      </c>
    </row>
    <row r="13" spans="1:4" s="66" customFormat="1" ht="27" customHeight="1">
      <c r="A13" s="14" t="s">
        <v>31</v>
      </c>
      <c r="B13" s="75">
        <v>6.9</v>
      </c>
      <c r="C13" s="16">
        <v>23.2975550515243</v>
      </c>
      <c r="D13" s="61">
        <f t="shared" si="0"/>
        <v>7</v>
      </c>
    </row>
    <row r="14" spans="1:4" s="66" customFormat="1" ht="27" customHeight="1">
      <c r="A14" s="14" t="s">
        <v>32</v>
      </c>
      <c r="B14" s="75">
        <v>4.6</v>
      </c>
      <c r="C14" s="16">
        <v>47.92377518830876</v>
      </c>
      <c r="D14" s="61">
        <f t="shared" si="0"/>
        <v>1</v>
      </c>
    </row>
    <row r="15" spans="1:4" s="66" customFormat="1" ht="27" customHeight="1">
      <c r="A15" s="18" t="s">
        <v>33</v>
      </c>
      <c r="B15" s="76">
        <v>7.13</v>
      </c>
      <c r="C15" s="20">
        <v>43.3776365793336</v>
      </c>
      <c r="D15" s="63"/>
    </row>
    <row r="16" s="66" customFormat="1" ht="24" customHeight="1"/>
    <row r="17" s="66" customFormat="1" ht="24" customHeight="1"/>
    <row r="18" s="66" customFormat="1" ht="24" customHeight="1"/>
    <row r="19" s="66" customFormat="1" ht="24" customHeight="1"/>
    <row r="20" s="66" customFormat="1" ht="18.75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D5" sqref="D5:D14"/>
    </sheetView>
  </sheetViews>
  <sheetFormatPr defaultColWidth="9.00390625" defaultRowHeight="14.25"/>
  <cols>
    <col min="1" max="4" width="20.625" style="67" customWidth="1"/>
    <col min="5" max="5" width="9.00390625" style="67" customWidth="1"/>
    <col min="6" max="6" width="11.375" style="67" bestFit="1" customWidth="1"/>
    <col min="7" max="7" width="15.875" style="67" bestFit="1" customWidth="1"/>
    <col min="8" max="8" width="9.00390625" style="67" customWidth="1"/>
    <col min="9" max="9" width="9.875" style="67" bestFit="1" customWidth="1"/>
    <col min="10" max="191" width="9.00390625" style="67" customWidth="1"/>
  </cols>
  <sheetData>
    <row r="1" spans="1:4" s="64" customFormat="1" ht="34.5" customHeight="1">
      <c r="A1" s="1" t="s">
        <v>39</v>
      </c>
      <c r="B1" s="1"/>
      <c r="C1" s="1"/>
      <c r="D1" s="1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10" s="65" customFormat="1" ht="27" customHeight="1">
      <c r="A4" s="10" t="s">
        <v>22</v>
      </c>
      <c r="B4" s="90">
        <v>410.41</v>
      </c>
      <c r="C4" s="91">
        <v>19.811282197398754</v>
      </c>
      <c r="D4" s="92"/>
      <c r="J4" s="88"/>
    </row>
    <row r="5" spans="1:10" s="66" customFormat="1" ht="27" customHeight="1">
      <c r="A5" s="14" t="s">
        <v>23</v>
      </c>
      <c r="B5" s="93">
        <v>31.89</v>
      </c>
      <c r="C5" s="94">
        <v>23.947187382184097</v>
      </c>
      <c r="D5" s="95">
        <f>RANK(C5,C$5:C$14,0)</f>
        <v>4</v>
      </c>
      <c r="J5" s="89"/>
    </row>
    <row r="6" spans="1:10" s="66" customFormat="1" ht="27" customHeight="1">
      <c r="A6" s="14" t="s">
        <v>24</v>
      </c>
      <c r="B6" s="93">
        <v>35.69</v>
      </c>
      <c r="C6" s="94">
        <v>20.6972819598838</v>
      </c>
      <c r="D6" s="95">
        <f aca="true" t="shared" si="0" ref="D6:D14">RANK(C6,C$5:C$14,0)</f>
        <v>7</v>
      </c>
      <c r="J6" s="89"/>
    </row>
    <row r="7" spans="1:10" s="66" customFormat="1" ht="27" customHeight="1">
      <c r="A7" s="14" t="s">
        <v>25</v>
      </c>
      <c r="B7" s="93">
        <v>49.35</v>
      </c>
      <c r="C7" s="94">
        <v>21.787106964805766</v>
      </c>
      <c r="D7" s="95">
        <f t="shared" si="0"/>
        <v>6</v>
      </c>
      <c r="J7" s="89"/>
    </row>
    <row r="8" spans="1:10" s="66" customFormat="1" ht="27" customHeight="1">
      <c r="A8" s="14" t="s">
        <v>26</v>
      </c>
      <c r="B8" s="93">
        <v>36.09</v>
      </c>
      <c r="C8" s="94">
        <v>19.324374371726364</v>
      </c>
      <c r="D8" s="95">
        <f t="shared" si="0"/>
        <v>8</v>
      </c>
      <c r="J8" s="89"/>
    </row>
    <row r="9" spans="1:10" s="66" customFormat="1" ht="27" customHeight="1">
      <c r="A9" s="14" t="s">
        <v>27</v>
      </c>
      <c r="B9" s="93">
        <v>37.49</v>
      </c>
      <c r="C9" s="94">
        <v>13.510944264478821</v>
      </c>
      <c r="D9" s="95">
        <f t="shared" si="0"/>
        <v>9</v>
      </c>
      <c r="J9" s="89"/>
    </row>
    <row r="10" spans="1:10" s="66" customFormat="1" ht="27" customHeight="1">
      <c r="A10" s="14" t="s">
        <v>28</v>
      </c>
      <c r="B10" s="93">
        <v>27.17</v>
      </c>
      <c r="C10" s="94">
        <v>24.418077491974664</v>
      </c>
      <c r="D10" s="95">
        <f t="shared" si="0"/>
        <v>3</v>
      </c>
      <c r="J10" s="89"/>
    </row>
    <row r="11" spans="1:10" s="66" customFormat="1" ht="27" customHeight="1">
      <c r="A11" s="14" t="s">
        <v>29</v>
      </c>
      <c r="B11" s="93">
        <v>43.88</v>
      </c>
      <c r="C11" s="94">
        <v>27.97815929017693</v>
      </c>
      <c r="D11" s="95">
        <f t="shared" si="0"/>
        <v>2</v>
      </c>
      <c r="J11" s="89"/>
    </row>
    <row r="12" spans="1:10" s="66" customFormat="1" ht="27" customHeight="1">
      <c r="A12" s="14" t="s">
        <v>30</v>
      </c>
      <c r="B12" s="93">
        <v>30.01</v>
      </c>
      <c r="C12" s="94">
        <v>11.182521660857098</v>
      </c>
      <c r="D12" s="95">
        <f t="shared" si="0"/>
        <v>10</v>
      </c>
      <c r="J12" s="89"/>
    </row>
    <row r="13" spans="1:10" s="66" customFormat="1" ht="27" customHeight="1">
      <c r="A13" s="14" t="s">
        <v>31</v>
      </c>
      <c r="B13" s="93">
        <v>28.91</v>
      </c>
      <c r="C13" s="94">
        <v>35.95004208615671</v>
      </c>
      <c r="D13" s="95">
        <f t="shared" si="0"/>
        <v>1</v>
      </c>
      <c r="J13" s="89"/>
    </row>
    <row r="14" spans="1:10" s="66" customFormat="1" ht="27" customHeight="1">
      <c r="A14" s="14" t="s">
        <v>32</v>
      </c>
      <c r="B14" s="93">
        <v>4.92</v>
      </c>
      <c r="C14" s="94">
        <v>22.00550882155885</v>
      </c>
      <c r="D14" s="95">
        <f t="shared" si="0"/>
        <v>5</v>
      </c>
      <c r="J14" s="89"/>
    </row>
    <row r="15" spans="1:10" s="66" customFormat="1" ht="27" customHeight="1">
      <c r="A15" s="18" t="s">
        <v>33</v>
      </c>
      <c r="B15" s="96">
        <v>43.34</v>
      </c>
      <c r="C15" s="97">
        <v>1.4999273926465146</v>
      </c>
      <c r="D15" s="98"/>
      <c r="J15" s="89"/>
    </row>
    <row r="16" s="66" customFormat="1" ht="24" customHeight="1"/>
    <row r="17" s="66" customFormat="1" ht="24" customHeight="1"/>
    <row r="18" s="66" customFormat="1" ht="24" customHeight="1"/>
    <row r="19" s="66" customFormat="1" ht="24" customHeight="1"/>
    <row r="20" s="66" customFormat="1" ht="24" customHeight="1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  <row r="50" s="66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D5" sqref="D5:D14"/>
    </sheetView>
  </sheetViews>
  <sheetFormatPr defaultColWidth="9.00390625" defaultRowHeight="14.25"/>
  <cols>
    <col min="1" max="4" width="20.625" style="67" customWidth="1"/>
    <col min="5" max="16384" width="9.00390625" style="67" customWidth="1"/>
  </cols>
  <sheetData>
    <row r="1" spans="1:4" s="64" customFormat="1" ht="34.5" customHeight="1">
      <c r="A1" s="1" t="s">
        <v>40</v>
      </c>
      <c r="B1" s="1"/>
      <c r="C1" s="1"/>
      <c r="D1" s="1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10" s="65" customFormat="1" ht="27" customHeight="1">
      <c r="A4" s="10" t="s">
        <v>22</v>
      </c>
      <c r="B4" s="78">
        <v>68.94</v>
      </c>
      <c r="C4" s="83">
        <v>33.9338096736719</v>
      </c>
      <c r="D4" s="84"/>
      <c r="J4" s="88"/>
    </row>
    <row r="5" spans="1:10" s="66" customFormat="1" ht="27" customHeight="1">
      <c r="A5" s="14" t="s">
        <v>23</v>
      </c>
      <c r="B5" s="75">
        <v>8.57</v>
      </c>
      <c r="C5" s="85">
        <v>27.69579008503224</v>
      </c>
      <c r="D5" s="61">
        <f>RANK(C5,C$5:C$14,0)</f>
        <v>8</v>
      </c>
      <c r="J5" s="89"/>
    </row>
    <row r="6" spans="1:10" s="66" customFormat="1" ht="27" customHeight="1">
      <c r="A6" s="14" t="s">
        <v>24</v>
      </c>
      <c r="B6" s="75">
        <v>4.92</v>
      </c>
      <c r="C6" s="85">
        <v>30.835857378181625</v>
      </c>
      <c r="D6" s="61">
        <f aca="true" t="shared" si="0" ref="D6:D14">RANK(C6,C$5:C$14,0)</f>
        <v>6</v>
      </c>
      <c r="J6" s="89"/>
    </row>
    <row r="7" spans="1:10" s="66" customFormat="1" ht="27" customHeight="1">
      <c r="A7" s="14" t="s">
        <v>25</v>
      </c>
      <c r="B7" s="75">
        <v>3.47</v>
      </c>
      <c r="C7" s="85">
        <v>28.170055452865068</v>
      </c>
      <c r="D7" s="61">
        <f t="shared" si="0"/>
        <v>7</v>
      </c>
      <c r="J7" s="89"/>
    </row>
    <row r="8" spans="1:10" s="66" customFormat="1" ht="27" customHeight="1">
      <c r="A8" s="14" t="s">
        <v>26</v>
      </c>
      <c r="B8" s="75">
        <v>4.48</v>
      </c>
      <c r="C8" s="85">
        <v>31.820454746006998</v>
      </c>
      <c r="D8" s="61">
        <f t="shared" si="0"/>
        <v>4</v>
      </c>
      <c r="J8" s="89"/>
    </row>
    <row r="9" spans="1:10" s="66" customFormat="1" ht="27" customHeight="1">
      <c r="A9" s="14" t="s">
        <v>27</v>
      </c>
      <c r="B9" s="75">
        <v>2.96</v>
      </c>
      <c r="C9" s="85">
        <v>35.42123538011696</v>
      </c>
      <c r="D9" s="61">
        <f t="shared" si="0"/>
        <v>3</v>
      </c>
      <c r="J9" s="89"/>
    </row>
    <row r="10" spans="1:10" s="66" customFormat="1" ht="27" customHeight="1">
      <c r="A10" s="14" t="s">
        <v>28</v>
      </c>
      <c r="B10" s="75">
        <v>4.33</v>
      </c>
      <c r="C10" s="85">
        <v>31.55893536121673</v>
      </c>
      <c r="D10" s="61">
        <f t="shared" si="0"/>
        <v>5</v>
      </c>
      <c r="J10" s="89"/>
    </row>
    <row r="11" spans="1:10" s="66" customFormat="1" ht="27" customHeight="1">
      <c r="A11" s="14" t="s">
        <v>29</v>
      </c>
      <c r="B11" s="75">
        <v>5.11</v>
      </c>
      <c r="C11" s="85">
        <v>26.189536031589338</v>
      </c>
      <c r="D11" s="61">
        <f t="shared" si="0"/>
        <v>9</v>
      </c>
      <c r="J11" s="89"/>
    </row>
    <row r="12" spans="1:10" s="66" customFormat="1" ht="27" customHeight="1">
      <c r="A12" s="14" t="s">
        <v>30</v>
      </c>
      <c r="B12" s="75">
        <v>4.19</v>
      </c>
      <c r="C12" s="85">
        <v>40.24414715719063</v>
      </c>
      <c r="D12" s="61">
        <f t="shared" si="0"/>
        <v>2</v>
      </c>
      <c r="J12" s="89"/>
    </row>
    <row r="13" spans="1:10" s="66" customFormat="1" ht="27" customHeight="1">
      <c r="A13" s="14" t="s">
        <v>31</v>
      </c>
      <c r="B13" s="75">
        <v>4.84</v>
      </c>
      <c r="C13" s="85">
        <v>24.99741548640546</v>
      </c>
      <c r="D13" s="61">
        <f t="shared" si="0"/>
        <v>10</v>
      </c>
      <c r="J13" s="89"/>
    </row>
    <row r="14" spans="1:10" s="66" customFormat="1" ht="27" customHeight="1">
      <c r="A14" s="14" t="s">
        <v>32</v>
      </c>
      <c r="B14" s="75">
        <v>4.17</v>
      </c>
      <c r="C14" s="85">
        <v>53.52014139480079</v>
      </c>
      <c r="D14" s="61">
        <f t="shared" si="0"/>
        <v>1</v>
      </c>
      <c r="J14" s="89"/>
    </row>
    <row r="15" spans="1:10" s="66" customFormat="1" ht="27" customHeight="1">
      <c r="A15" s="18" t="s">
        <v>33</v>
      </c>
      <c r="B15" s="76">
        <v>5.41</v>
      </c>
      <c r="C15" s="86">
        <v>45.281852866892365</v>
      </c>
      <c r="D15" s="63"/>
      <c r="J15" s="89"/>
    </row>
    <row r="16" spans="1:4" s="66" customFormat="1" ht="24" customHeight="1">
      <c r="A16" s="87"/>
      <c r="B16" s="87"/>
      <c r="C16" s="87"/>
      <c r="D16" s="87"/>
    </row>
    <row r="17" s="66" customFormat="1" ht="24" customHeight="1"/>
    <row r="18" s="66" customFormat="1" ht="24" customHeight="1"/>
    <row r="19" s="66" customFormat="1" ht="24" customHeight="1"/>
    <row r="20" s="66" customFormat="1" ht="24" customHeight="1"/>
    <row r="21" s="66" customFormat="1" ht="24" customHeight="1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  <row r="50" s="66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5" sqref="D5:D13"/>
    </sheetView>
  </sheetViews>
  <sheetFormatPr defaultColWidth="9.00390625" defaultRowHeight="14.25"/>
  <cols>
    <col min="1" max="4" width="20.625" style="67" customWidth="1"/>
    <col min="5" max="140" width="9.00390625" style="67" customWidth="1"/>
  </cols>
  <sheetData>
    <row r="1" spans="1:4" s="64" customFormat="1" ht="34.5" customHeight="1">
      <c r="A1" s="1" t="s">
        <v>41</v>
      </c>
      <c r="B1" s="1"/>
      <c r="C1" s="1"/>
      <c r="D1" s="1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4" s="65" customFormat="1" ht="27" customHeight="1">
      <c r="A4" s="10" t="s">
        <v>22</v>
      </c>
      <c r="B4" s="78">
        <v>3106.989715556</v>
      </c>
      <c r="C4" s="79">
        <v>9.545500703104338</v>
      </c>
      <c r="D4" s="13"/>
    </row>
    <row r="5" spans="1:4" s="66" customFormat="1" ht="27" customHeight="1">
      <c r="A5" s="14" t="s">
        <v>23</v>
      </c>
      <c r="B5" s="75">
        <v>810.8019598552004</v>
      </c>
      <c r="C5" s="80">
        <v>8.847373624395892</v>
      </c>
      <c r="D5" s="61">
        <f>RANK(C5,C$5:C$13,0)</f>
        <v>5</v>
      </c>
    </row>
    <row r="6" spans="1:4" s="66" customFormat="1" ht="27" customHeight="1">
      <c r="A6" s="14" t="s">
        <v>24</v>
      </c>
      <c r="B6" s="75">
        <v>251.96495672889998</v>
      </c>
      <c r="C6" s="80">
        <v>7.214227901757808</v>
      </c>
      <c r="D6" s="61">
        <f aca="true" t="shared" si="0" ref="D6:D13">RANK(C6,C$5:C$13,0)</f>
        <v>7</v>
      </c>
    </row>
    <row r="7" spans="1:4" s="66" customFormat="1" ht="27" customHeight="1">
      <c r="A7" s="14" t="s">
        <v>25</v>
      </c>
      <c r="B7" s="75">
        <v>355.9488926334</v>
      </c>
      <c r="C7" s="80">
        <v>11.72960076748295</v>
      </c>
      <c r="D7" s="61">
        <f t="shared" si="0"/>
        <v>2</v>
      </c>
    </row>
    <row r="8" spans="1:4" s="66" customFormat="1" ht="27" customHeight="1">
      <c r="A8" s="14" t="s">
        <v>26</v>
      </c>
      <c r="B8" s="75">
        <v>278.37174601270004</v>
      </c>
      <c r="C8" s="80">
        <v>6.96873855698561</v>
      </c>
      <c r="D8" s="61">
        <f t="shared" si="0"/>
        <v>8</v>
      </c>
    </row>
    <row r="9" spans="1:4" s="66" customFormat="1" ht="27" customHeight="1">
      <c r="A9" s="14" t="s">
        <v>27</v>
      </c>
      <c r="B9" s="75">
        <v>255.5840040296</v>
      </c>
      <c r="C9" s="80">
        <v>8.109679539046756</v>
      </c>
      <c r="D9" s="61">
        <f t="shared" si="0"/>
        <v>6</v>
      </c>
    </row>
    <row r="10" spans="1:4" s="66" customFormat="1" ht="27" customHeight="1">
      <c r="A10" s="14" t="s">
        <v>28</v>
      </c>
      <c r="B10" s="75">
        <v>220.88526333420003</v>
      </c>
      <c r="C10" s="80">
        <v>11.361229493401947</v>
      </c>
      <c r="D10" s="61">
        <f t="shared" si="0"/>
        <v>3</v>
      </c>
    </row>
    <row r="11" spans="1:4" s="66" customFormat="1" ht="27" customHeight="1">
      <c r="A11" s="14" t="s">
        <v>29</v>
      </c>
      <c r="B11" s="75">
        <v>233.03252071449998</v>
      </c>
      <c r="C11" s="80">
        <v>17.013514925995587</v>
      </c>
      <c r="D11" s="61">
        <f t="shared" si="0"/>
        <v>1</v>
      </c>
    </row>
    <row r="12" spans="1:4" s="66" customFormat="1" ht="27" customHeight="1">
      <c r="A12" s="14" t="s">
        <v>30</v>
      </c>
      <c r="B12" s="75">
        <v>230.1202595243</v>
      </c>
      <c r="C12" s="80">
        <v>9.01591361255929</v>
      </c>
      <c r="D12" s="61">
        <f t="shared" si="0"/>
        <v>4</v>
      </c>
    </row>
    <row r="13" spans="1:4" s="66" customFormat="1" ht="27" customHeight="1">
      <c r="A13" s="14" t="s">
        <v>31</v>
      </c>
      <c r="B13" s="75">
        <v>184.96285450029998</v>
      </c>
      <c r="C13" s="80">
        <v>6.690674995419443</v>
      </c>
      <c r="D13" s="61">
        <f t="shared" si="0"/>
        <v>9</v>
      </c>
    </row>
    <row r="14" spans="1:4" s="66" customFormat="1" ht="27" customHeight="1">
      <c r="A14" s="18" t="s">
        <v>33</v>
      </c>
      <c r="B14" s="76">
        <v>285.3172582229</v>
      </c>
      <c r="C14" s="81">
        <v>10.091158812603695</v>
      </c>
      <c r="D14" s="63"/>
    </row>
    <row r="15" spans="1:4" s="66" customFormat="1" ht="24" customHeight="1">
      <c r="A15" s="77"/>
      <c r="B15" s="77"/>
      <c r="C15" s="77"/>
      <c r="D15" s="77"/>
    </row>
    <row r="16" s="66" customFormat="1" ht="24" customHeight="1"/>
    <row r="17" spans="1:4" s="66" customFormat="1" ht="24" customHeight="1">
      <c r="A17" s="77"/>
      <c r="B17" s="77"/>
      <c r="C17" s="77"/>
      <c r="D17" s="77"/>
    </row>
    <row r="18" spans="1:4" s="66" customFormat="1" ht="24" customHeight="1">
      <c r="A18" s="82"/>
      <c r="B18" s="82"/>
      <c r="C18" s="82"/>
      <c r="D18" s="82"/>
    </row>
    <row r="19" s="66" customFormat="1" ht="24" customHeight="1"/>
    <row r="20" s="66" customFormat="1" ht="18.75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</sheetData>
  <sheetProtection/>
  <mergeCells count="6">
    <mergeCell ref="A1:D1"/>
    <mergeCell ref="A18:D1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5" sqref="D5:D13"/>
    </sheetView>
  </sheetViews>
  <sheetFormatPr defaultColWidth="9.00390625" defaultRowHeight="14.25"/>
  <cols>
    <col min="1" max="4" width="20.625" style="67" customWidth="1"/>
    <col min="5" max="171" width="9.00390625" style="67" customWidth="1"/>
  </cols>
  <sheetData>
    <row r="1" spans="1:4" s="64" customFormat="1" ht="34.5" customHeight="1">
      <c r="A1" s="1" t="s">
        <v>42</v>
      </c>
      <c r="B1" s="1"/>
      <c r="C1" s="1"/>
      <c r="D1" s="1"/>
    </row>
    <row r="2" spans="1:4" s="65" customFormat="1" ht="25.5" customHeight="1">
      <c r="A2" s="68" t="s">
        <v>1</v>
      </c>
      <c r="B2" s="69" t="s">
        <v>37</v>
      </c>
      <c r="C2" s="69" t="s">
        <v>20</v>
      </c>
      <c r="D2" s="69" t="s">
        <v>21</v>
      </c>
    </row>
    <row r="3" spans="1:4" s="65" customFormat="1" ht="25.5" customHeight="1">
      <c r="A3" s="70"/>
      <c r="B3" s="71"/>
      <c r="C3" s="71"/>
      <c r="D3" s="71"/>
    </row>
    <row r="4" spans="1:4" s="65" customFormat="1" ht="27" customHeight="1">
      <c r="A4" s="10" t="s">
        <v>22</v>
      </c>
      <c r="B4" s="72">
        <v>1558.9982163402</v>
      </c>
      <c r="C4" s="73">
        <v>12.46134903628442</v>
      </c>
      <c r="D4" s="74"/>
    </row>
    <row r="5" spans="1:5" s="66" customFormat="1" ht="27" customHeight="1">
      <c r="A5" s="14" t="s">
        <v>23</v>
      </c>
      <c r="B5" s="75">
        <v>663.0683770848001</v>
      </c>
      <c r="C5" s="16">
        <v>9.30815608589748</v>
      </c>
      <c r="D5" s="61">
        <f>RANK(C5,C$5:C$13,0)</f>
        <v>6</v>
      </c>
      <c r="E5" s="65"/>
    </row>
    <row r="6" spans="1:5" s="66" customFormat="1" ht="27" customHeight="1">
      <c r="A6" s="14" t="s">
        <v>24</v>
      </c>
      <c r="B6" s="75">
        <v>108.40031146380001</v>
      </c>
      <c r="C6" s="16">
        <v>5.311176724221989</v>
      </c>
      <c r="D6" s="61">
        <f aca="true" t="shared" si="0" ref="D6:D13">RANK(C6,C$5:C$13,0)</f>
        <v>9</v>
      </c>
      <c r="E6" s="65"/>
    </row>
    <row r="7" spans="1:5" s="66" customFormat="1" ht="27" customHeight="1">
      <c r="A7" s="14" t="s">
        <v>25</v>
      </c>
      <c r="B7" s="75">
        <v>109.63466257120001</v>
      </c>
      <c r="C7" s="16">
        <v>8.925494077230578</v>
      </c>
      <c r="D7" s="61">
        <f t="shared" si="0"/>
        <v>7</v>
      </c>
      <c r="E7" s="65"/>
    </row>
    <row r="8" spans="1:5" s="66" customFormat="1" ht="27" customHeight="1">
      <c r="A8" s="14" t="s">
        <v>26</v>
      </c>
      <c r="B8" s="75">
        <v>102.4943075188</v>
      </c>
      <c r="C8" s="16">
        <v>28.978370353165506</v>
      </c>
      <c r="D8" s="61">
        <f t="shared" si="0"/>
        <v>1</v>
      </c>
      <c r="E8" s="65"/>
    </row>
    <row r="9" spans="1:5" s="66" customFormat="1" ht="27" customHeight="1">
      <c r="A9" s="14" t="s">
        <v>27</v>
      </c>
      <c r="B9" s="75">
        <v>105.9033816001</v>
      </c>
      <c r="C9" s="16">
        <v>17.75458741437854</v>
      </c>
      <c r="D9" s="61">
        <f t="shared" si="0"/>
        <v>2</v>
      </c>
      <c r="E9" s="65"/>
    </row>
    <row r="10" spans="1:5" s="66" customFormat="1" ht="27" customHeight="1">
      <c r="A10" s="14" t="s">
        <v>28</v>
      </c>
      <c r="B10" s="75">
        <v>75.78060625399999</v>
      </c>
      <c r="C10" s="16">
        <v>15.836831858420863</v>
      </c>
      <c r="D10" s="61">
        <f t="shared" si="0"/>
        <v>4</v>
      </c>
      <c r="E10" s="65"/>
    </row>
    <row r="11" spans="1:5" s="66" customFormat="1" ht="27" customHeight="1">
      <c r="A11" s="14" t="s">
        <v>29</v>
      </c>
      <c r="B11" s="75">
        <v>84.2425263264</v>
      </c>
      <c r="C11" s="16">
        <v>12.938002421850015</v>
      </c>
      <c r="D11" s="61">
        <f t="shared" si="0"/>
        <v>5</v>
      </c>
      <c r="E11" s="65"/>
    </row>
    <row r="12" spans="1:5" s="66" customFormat="1" ht="27" customHeight="1">
      <c r="A12" s="14" t="s">
        <v>30</v>
      </c>
      <c r="B12" s="75">
        <v>80.2286935912</v>
      </c>
      <c r="C12" s="16">
        <v>6.772791985646998</v>
      </c>
      <c r="D12" s="61">
        <f t="shared" si="0"/>
        <v>8</v>
      </c>
      <c r="E12" s="65"/>
    </row>
    <row r="13" spans="1:5" s="66" customFormat="1" ht="27" customHeight="1">
      <c r="A13" s="14" t="s">
        <v>31</v>
      </c>
      <c r="B13" s="75">
        <v>119.33107051619999</v>
      </c>
      <c r="C13" s="16">
        <v>16.71379957145247</v>
      </c>
      <c r="D13" s="61">
        <f t="shared" si="0"/>
        <v>3</v>
      </c>
      <c r="E13" s="65"/>
    </row>
    <row r="14" spans="1:4" s="66" customFormat="1" ht="27" customHeight="1">
      <c r="A14" s="18" t="s">
        <v>33</v>
      </c>
      <c r="B14" s="76">
        <v>109.91427941370002</v>
      </c>
      <c r="C14" s="20">
        <v>23.129292146620383</v>
      </c>
      <c r="D14" s="63"/>
    </row>
    <row r="15" spans="1:4" s="66" customFormat="1" ht="24" customHeight="1">
      <c r="A15" s="77"/>
      <c r="B15" s="77"/>
      <c r="C15" s="77"/>
      <c r="D15" s="77"/>
    </row>
    <row r="16" s="66" customFormat="1" ht="24" customHeight="1"/>
    <row r="17" spans="1:4" s="66" customFormat="1" ht="24" customHeight="1">
      <c r="A17" s="77"/>
      <c r="B17" s="77"/>
      <c r="C17" s="77"/>
      <c r="D17" s="77"/>
    </row>
    <row r="18" spans="1:4" s="66" customFormat="1" ht="24" customHeight="1">
      <c r="A18" s="77"/>
      <c r="B18" s="77"/>
      <c r="C18" s="77"/>
      <c r="D18" s="77"/>
    </row>
    <row r="19" s="66" customFormat="1" ht="24" customHeight="1"/>
    <row r="20" s="66" customFormat="1" ht="18.75"/>
    <row r="21" s="66" customFormat="1" ht="18.75"/>
    <row r="22" s="66" customFormat="1" ht="18.75"/>
    <row r="23" s="66" customFormat="1" ht="18.75"/>
    <row r="24" s="66" customFormat="1" ht="18.75"/>
    <row r="25" s="66" customFormat="1" ht="18.75"/>
    <row r="26" s="66" customFormat="1" ht="18.75"/>
    <row r="27" s="66" customFormat="1" ht="18.75"/>
    <row r="28" s="66" customFormat="1" ht="18.75"/>
    <row r="29" s="66" customFormat="1" ht="18.75"/>
    <row r="30" s="66" customFormat="1" ht="18.75"/>
    <row r="31" s="66" customFormat="1" ht="18.75"/>
    <row r="32" s="66" customFormat="1" ht="18.75"/>
    <row r="33" s="66" customFormat="1" ht="18.75"/>
    <row r="34" s="66" customFormat="1" ht="18.75"/>
    <row r="35" s="66" customFormat="1" ht="18.75"/>
    <row r="36" s="66" customFormat="1" ht="18.75"/>
    <row r="37" s="66" customFormat="1" ht="18.75"/>
    <row r="38" s="66" customFormat="1" ht="18.75"/>
    <row r="39" s="66" customFormat="1" ht="18.75"/>
    <row r="40" s="66" customFormat="1" ht="18.75"/>
    <row r="41" s="66" customFormat="1" ht="18.75"/>
    <row r="42" s="66" customFormat="1" ht="18.75"/>
    <row r="43" s="66" customFormat="1" ht="18.75"/>
    <row r="44" s="66" customFormat="1" ht="18.75"/>
    <row r="45" s="66" customFormat="1" ht="18.75"/>
    <row r="46" s="66" customFormat="1" ht="18.75"/>
    <row r="47" s="66" customFormat="1" ht="18.75"/>
    <row r="48" s="66" customFormat="1" ht="18.75"/>
    <row r="49" s="66" customFormat="1" ht="18.75"/>
  </sheetData>
  <sheetProtection/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  涛</dc:creator>
  <cp:keywords/>
  <dc:description/>
  <cp:lastModifiedBy>Administrator</cp:lastModifiedBy>
  <cp:lastPrinted>2015-10-15T00:47:15Z</cp:lastPrinted>
  <dcterms:created xsi:type="dcterms:W3CDTF">2009-03-23T08:25:03Z</dcterms:created>
  <dcterms:modified xsi:type="dcterms:W3CDTF">2018-09-28T00:22:25Z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