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1720" windowHeight="12330" activeTab="0"/>
  </bookViews>
  <sheets>
    <sheet name="2.百城建设续建项目统计表" sheetId="1" r:id="rId1"/>
    <sheet name="1.百城建设续建项目汇总表" sheetId="2" r:id="rId2"/>
  </sheets>
  <definedNames>
    <definedName name="_xlnm.Print_Titles" localSheetId="0">'2.百城建设续建项目统计表'!$3:$3</definedName>
  </definedNames>
  <calcPr fullCalcOnLoad="1"/>
</workbook>
</file>

<file path=xl/sharedStrings.xml><?xml version="1.0" encoding="utf-8"?>
<sst xmlns="http://schemas.openxmlformats.org/spreadsheetml/2006/main" count="886" uniqueCount="430">
  <si>
    <t>制表单位：驻马店市住房和城乡建设局</t>
  </si>
  <si>
    <t>项目类别</t>
  </si>
  <si>
    <t>项目    元素</t>
  </si>
  <si>
    <t>序号</t>
  </si>
  <si>
    <t>工程名称</t>
  </si>
  <si>
    <t>建设内容及规模               （米）</t>
  </si>
  <si>
    <t>工程概算      （万元）</t>
  </si>
  <si>
    <t>已累计完成额          （万元）</t>
  </si>
  <si>
    <t>2018年计划完成投资（万元）</t>
  </si>
  <si>
    <t>责任单位</t>
  </si>
  <si>
    <t>实施主体</t>
  </si>
  <si>
    <t>备注</t>
  </si>
  <si>
    <t>续建工程</t>
  </si>
  <si>
    <t>1、城建类续建项目</t>
  </si>
  <si>
    <t>文明大道南段道路工程（练江大道至汝河大道）</t>
  </si>
  <si>
    <t>桥梁、道路、排水及配套设施1500*40</t>
  </si>
  <si>
    <t>市住建局</t>
  </si>
  <si>
    <t>河南巨龙升集团有限公司</t>
  </si>
  <si>
    <t>BT项目</t>
  </si>
  <si>
    <t>滨河南路道路工程                 （汝河大道至白桥路）</t>
  </si>
  <si>
    <t>道路、排水及配套设施1860*30</t>
  </si>
  <si>
    <t>河南省显达建设集团公司</t>
  </si>
  <si>
    <t>开源大道东段排水配套工程（富强路至前进大道）</t>
  </si>
  <si>
    <t>道路、排水及配套设施1000*60</t>
  </si>
  <si>
    <t>河南省置地房地产集团有限公司</t>
  </si>
  <si>
    <t>盘龙山路道路工程                             （雪松大道至文化路）</t>
  </si>
  <si>
    <t>道路、排水及配套设施400*30</t>
  </si>
  <si>
    <t>市级财政投资（含征地拆迁800万元）</t>
  </si>
  <si>
    <t>淮河大道道路工程                            （中原大道至兴业大道）</t>
  </si>
  <si>
    <t>道路、排水及市政配套设施1394*60</t>
  </si>
  <si>
    <t>驿城区</t>
  </si>
  <si>
    <t>市级财政投资（含征地拆迁12156万元）</t>
  </si>
  <si>
    <t>农业路道路工程             （东祥路北至东明路）</t>
  </si>
  <si>
    <t>道路、排水及市政配套设施1550*30</t>
  </si>
  <si>
    <t>市级财政投资</t>
  </si>
  <si>
    <t>五里河北路道路工程                           （盘龙山路至铜山大道）</t>
  </si>
  <si>
    <t>道路、排水及市政配套设施1000*30</t>
  </si>
  <si>
    <t>区级财政投资</t>
  </si>
  <si>
    <t>阳城路道路工程                                    （开源大道至雪松大道）</t>
  </si>
  <si>
    <t>道路、排水及市政配套设施2097*40</t>
  </si>
  <si>
    <t>示范区</t>
  </si>
  <si>
    <t>中一市政</t>
  </si>
  <si>
    <t>PPP项目已启动</t>
  </si>
  <si>
    <t>白云山大道工程                 (金雀路至雪松大道）</t>
  </si>
  <si>
    <t>道路、排水及市政配套设施895*60</t>
  </si>
  <si>
    <t>金雀路工程                        （真阳路至阳城路）</t>
  </si>
  <si>
    <t>道路、排水及市政配套设施1350*40</t>
  </si>
  <si>
    <t>雪松大道工程                          (平山大道至金顶山路）</t>
  </si>
  <si>
    <t>道路、排水及市政配套设施3507*50</t>
  </si>
  <si>
    <t>团结路工程                 （真阳路至阳城路）</t>
  </si>
  <si>
    <t>道路、排水及市政配套设施1351*30</t>
  </si>
  <si>
    <t>平山大道（开源大道至汝河大道）</t>
  </si>
  <si>
    <t>道路、排水及市政配套设施6800*120</t>
  </si>
  <si>
    <t>市公路局</t>
  </si>
  <si>
    <t>驿城大道（清河大道至确山界）</t>
  </si>
  <si>
    <t>道路、排水及市政配套设施、绿化8500*60</t>
  </si>
  <si>
    <t>拟列入PPP项目</t>
  </si>
  <si>
    <t>驿城大道（关石路至遂平界）</t>
  </si>
  <si>
    <t>道路、排水及市政配套设施2150*60</t>
  </si>
  <si>
    <t>开发区</t>
  </si>
  <si>
    <t>已列入PPP项目</t>
  </si>
  <si>
    <t>蔡州路道路工程            （中华大道至雪松大道）</t>
  </si>
  <si>
    <t>道路、排水及市政配套设施1600*30</t>
  </si>
  <si>
    <t>中原大道道路整修工程                         （汝河大道至淮河大道）</t>
  </si>
  <si>
    <t>路面维修含基础。5800*11</t>
  </si>
  <si>
    <t>文明大道道路整修工程                          （开源大道至练江大道）</t>
  </si>
  <si>
    <t>路面、雨水管道，人行道升级改造。5400*22</t>
  </si>
  <si>
    <t>解放大道道路整修工程                              （骏马路至铜山大道）</t>
  </si>
  <si>
    <t>路面,综合管沟，雨水管道，人行道。3100*42</t>
  </si>
  <si>
    <t>交通路道路整修工程                            （自由街至铜山大道）</t>
  </si>
  <si>
    <t>路面,综合管沟，雨水管道，人行道。5300*21</t>
  </si>
  <si>
    <t>乐山大道道路整修工程                    （纬二路至练江大道）</t>
  </si>
  <si>
    <t>道路路面、人行道、综合管线，6200米</t>
  </si>
  <si>
    <t>前进大道道路整修工程                          （中华大道至开源大道）</t>
  </si>
  <si>
    <t>路面维修，人行道改造。4200*30</t>
  </si>
  <si>
    <t>风光路道路整修工程                            （雪松大道至丹桂路）</t>
  </si>
  <si>
    <t>路面,综合管沟，雨水管道，人行道。5200*21</t>
  </si>
  <si>
    <t>纬七路（富强路—文明大道）整修工程</t>
  </si>
  <si>
    <t>道路路面、人行道2225米</t>
  </si>
  <si>
    <t>中华大道改造工程（天中山大道至京珠高速）</t>
  </si>
  <si>
    <t>路面维修，污水管道，人行道，综合管沟，交通设施，公交站台。5050*40</t>
  </si>
  <si>
    <t xml:space="preserve">市住建局             </t>
  </si>
  <si>
    <t>开源河带状公园                             （富强路至京珠高速）</t>
  </si>
  <si>
    <t>河道长7.4公里，平均宽60米，面积143公顷，包括清淤土方桥梁、园路、广场、停车场、公共服务建筑、拦河坝、亲水平台等景观配套设施</t>
  </si>
  <si>
    <t xml:space="preserve">朱氏河带状公园                                                      </t>
  </si>
  <si>
    <t>6.9公顷，包括园路、小桥、绿化等</t>
  </si>
  <si>
    <t>已列入PPP项目（含征地拆迁300万元）</t>
  </si>
  <si>
    <t>练江河东段带状公园</t>
  </si>
  <si>
    <t>水利工程及配套设施建设</t>
  </si>
  <si>
    <t>市产业集聚区市水利局</t>
  </si>
  <si>
    <t>黄酉河治污工程</t>
  </si>
  <si>
    <t>铺设污水管道，长2207米</t>
  </si>
  <si>
    <t>市城管局</t>
  </si>
  <si>
    <t>练江河治污工程</t>
  </si>
  <si>
    <t>练江河南岸污水管道，5000米</t>
  </si>
  <si>
    <t>八一路明渠改造                             （欣泰药业至练江河）</t>
  </si>
  <si>
    <t>1000*3</t>
  </si>
  <si>
    <t>方庄垃圾场渗滤液防渗截污工程</t>
  </si>
  <si>
    <t>防渗墙，简易封场，排水管沟，60.61亩</t>
  </si>
  <si>
    <t>第二水厂扩建工程</t>
  </si>
  <si>
    <t>取水工程</t>
  </si>
  <si>
    <t>新建板桥水库至一、二水厂原水管道工程</t>
  </si>
  <si>
    <t>中业水务</t>
  </si>
  <si>
    <t>企业自筹</t>
  </si>
  <si>
    <t>二水厂扩建10万吨制水及配水管网工程</t>
  </si>
  <si>
    <t>驻马店市第三水厂项目</t>
  </si>
  <si>
    <t>薄山水库至中心城区引水工程</t>
  </si>
  <si>
    <t>驻马店自来水有限公司（政府控股）</t>
  </si>
  <si>
    <t>新建驻马店市第三水厂1座及配水管网</t>
  </si>
  <si>
    <t>备用地下水源建设工程</t>
  </si>
  <si>
    <t>20眼地下井及配套设施</t>
  </si>
  <si>
    <t>老旧管网改造、新建供水管网及一、二水厂维修改造工程</t>
  </si>
  <si>
    <t>驻马店市第二污水处理厂二期工程</t>
  </si>
  <si>
    <t>7.5万吨/日污水处理厂</t>
  </si>
  <si>
    <t>驻马店市绿苑污水处理有限公司</t>
  </si>
  <si>
    <t>第四污水处理厂</t>
  </si>
  <si>
    <t>污水处理厂一座，再生水提升泵站一座及部分配套排水水管网。15万立方米/日</t>
  </si>
  <si>
    <t>驻马店市首创水务有限公司</t>
  </si>
  <si>
    <t>驻马店市生活垃圾无害化综合处理再生利用项目</t>
  </si>
  <si>
    <t>2000吨/日垃圾热解汽化发电厂一座</t>
  </si>
  <si>
    <t>驻马店泰来环保能源有限公司</t>
  </si>
  <si>
    <t>驻马店市建筑垃圾综合处理项目</t>
  </si>
  <si>
    <t>1600吨/日再生建材厂一座</t>
  </si>
  <si>
    <t>垃圾中转站建设项目</t>
  </si>
  <si>
    <t>27座垃圾中转站及配套设施（含3座建筑垃圾中转站）</t>
  </si>
  <si>
    <t>垃圾中转站改造项目</t>
  </si>
  <si>
    <t>2017年改造10座垃圾中转站</t>
  </si>
  <si>
    <t>杨靖宇纪念馆改扩建项目</t>
  </si>
  <si>
    <t>用地面积100146.97平方米，建设杨靖宇将军纪念馆、游客中心等建筑和公园绿地等，建筑面积19500平方米。　</t>
  </si>
  <si>
    <t>市民政局</t>
  </si>
  <si>
    <t>科技馆、青少年宫</t>
  </si>
  <si>
    <t>单体综合楼及周边配套设施，建筑面积89000平方米</t>
  </si>
  <si>
    <t>高铁站前地下停车场项目</t>
  </si>
  <si>
    <t>地下停车场、连接通道、站房等配套设施，建设面积14万平方米</t>
  </si>
  <si>
    <t>国际会展中心</t>
  </si>
  <si>
    <t>展示交易大厅、农产品质量监督检测中心、信息和电子商务中心、跨国采购服务区及新闻发布、银行、超市和商务中心等配套功能设施。总建筑面积12万平米</t>
  </si>
  <si>
    <t>高铁广场地下连通工程</t>
  </si>
  <si>
    <t>包括薄山路地下通道15412㎡</t>
  </si>
  <si>
    <t>重阳大道下穿京广铁路</t>
  </si>
  <si>
    <t>包括人行道、行车道、排水、燃气等市政配套设施。红线宽度60米</t>
  </si>
  <si>
    <t>市交通运输局</t>
  </si>
  <si>
    <t>地下综合管廊项目</t>
  </si>
  <si>
    <t>包含开源大道、雪松大道、白云山大道、平山大道、五峰山大道、金雀路、阳城路等7条道路。总长17700米</t>
  </si>
  <si>
    <t>竹沟路道路工程                             （洪河大道至创业大道）</t>
  </si>
  <si>
    <t>道路、排水及市政配套设施2690*30</t>
  </si>
  <si>
    <t>学院路道路工程                                  （雪松大道至天顺路）</t>
  </si>
  <si>
    <t>道路、排水及市政配套设施2270*30</t>
  </si>
  <si>
    <t>盘古山路道路工程                           （团结路—解放路）</t>
  </si>
  <si>
    <t>道路、排水及市政配套设施2004*30</t>
  </si>
  <si>
    <t>前进大道道路工程                              （练江路至汝河大道）</t>
  </si>
  <si>
    <t>道路、排水及市政配套设施1943*40</t>
  </si>
  <si>
    <t>洪河大道道路工程                                   （前进大道—兴业大道）</t>
  </si>
  <si>
    <t>道路、排水及市政配套设施3282*60</t>
  </si>
  <si>
    <t>金山路道路工程                                   （开源大道至创业大道）</t>
  </si>
  <si>
    <t>道路、排水及市政配套设施4100*30</t>
  </si>
  <si>
    <t>乐山大道道路工程                                （纬四路至创业大道）</t>
  </si>
  <si>
    <t>道路、排水及市政配套设施1580*80</t>
  </si>
  <si>
    <t>兴业大道道路工程                         （汝河大道至开源大道）</t>
  </si>
  <si>
    <t>道路、排水及市政配套设施7063*60</t>
  </si>
  <si>
    <t>兴业大道道路工程                           （开源大道至重阳大道）</t>
  </si>
  <si>
    <t>道路、排水及市政配套设施6370*60</t>
  </si>
  <si>
    <t>和顺路道路工程                   （清河大道—货站北路)</t>
  </si>
  <si>
    <t>道路、排水及市政配套设施2404*40</t>
  </si>
  <si>
    <t>从第58项至第67项已采取PPP模式运作（由市财政局先期垫付前期费用3500万元）</t>
  </si>
  <si>
    <t>站前北路道路工程                    （和顺路—驿城大道）</t>
  </si>
  <si>
    <t>道路、排水及市政配套设施1454*25</t>
  </si>
  <si>
    <t>前进大道道路工程                          （清河大道至古马路）</t>
  </si>
  <si>
    <t>道路、排水及市政配套设施3988*40</t>
  </si>
  <si>
    <t>古马路道路工程                          （京广铁路—驿城大道）</t>
  </si>
  <si>
    <t>道路、排水及市政配套设施1510*40</t>
  </si>
  <si>
    <t>清河大道道路工程                             (驿城大道至前进大道)</t>
  </si>
  <si>
    <t>道路、排水及市政配套设施800*40</t>
  </si>
  <si>
    <t>市产业集聚区</t>
  </si>
  <si>
    <t xml:space="preserve">市住建局 </t>
  </si>
  <si>
    <t>建设大道道路工程                              （白桥路至盛业路）</t>
  </si>
  <si>
    <t>道路、排水及市政配套设施650*60</t>
  </si>
  <si>
    <t>金源路道路工程                               (丹桂路至翠柏路)</t>
  </si>
  <si>
    <t>道路、排水及市政配套设施300*30</t>
  </si>
  <si>
    <t>前进大道跨练江河桥</t>
  </si>
  <si>
    <t>桥梁及配套设施160*40</t>
  </si>
  <si>
    <t>东湖路道路工程            （中原大道至蔡州路）</t>
  </si>
  <si>
    <t>道路、排水及市政配套设施750*30</t>
  </si>
  <si>
    <t>金菊路道路工程                       （工业一路至工业二路）</t>
  </si>
  <si>
    <t>道路、排水及市政配套设施300*25</t>
  </si>
  <si>
    <t>淮河大道道路工程                             （兴业大道—京港澳高速）</t>
  </si>
  <si>
    <t>道路、排水及市政配套设施920*60</t>
  </si>
  <si>
    <t>市级财政投资（含拆迁2732万元）</t>
  </si>
  <si>
    <t>慎阳路道路工程                          （中原大道至兴业大道）</t>
  </si>
  <si>
    <t>道路、排水及市政配套设施1235*40</t>
  </si>
  <si>
    <t>东明路道路工程                     （驿城大道至兴业大道）</t>
  </si>
  <si>
    <t>2865*25道路、排水及市政配套设施</t>
  </si>
  <si>
    <t>汝宁路道路工程                   （开源大道至雪松大道）</t>
  </si>
  <si>
    <t>2753*25道路、排水及市政配套设施</t>
  </si>
  <si>
    <t>国药厂道路整修</t>
  </si>
  <si>
    <t>道路路面、人行道220*15</t>
  </si>
  <si>
    <t>纬四东路
（前进支路至汝宁路）</t>
  </si>
  <si>
    <t>道路、排水及市政配套设施2180*40</t>
  </si>
  <si>
    <t>汝宁路
（纬四东路至魏庄路）</t>
  </si>
  <si>
    <t>道路、排水及市政配套设施4200*30</t>
  </si>
  <si>
    <t>中华大道道路整修工程                       （铜山大道至薄山路）</t>
  </si>
  <si>
    <t>道路路面、人行道500*30</t>
  </si>
  <si>
    <t xml:space="preserve">市城管局             </t>
  </si>
  <si>
    <t>练江大道立交桥等29座桥梁维修加固工程</t>
  </si>
  <si>
    <t>桥梁维修及加固改造</t>
  </si>
  <si>
    <t>骏马河提升改造工程</t>
  </si>
  <si>
    <t>河道长13.05公里，拦水坝，沿岸道路及绿化（含骏马路升级改造）</t>
  </si>
  <si>
    <t>所需费用由市级财政投资（含征地拆迁2.4亿元）</t>
  </si>
  <si>
    <t>朱氏河片区雨污分流工程（雪松大道以南，京广铁路以西，骏马河以东，练江河以北围合区域雨污分流改造）</t>
  </si>
  <si>
    <t>练江大道整修及雨污分流工程（白桥路—立交桥）、富强路（雪松大道—中华大道）雨污分流工程，路面维修,综合管沟，雨污水管道，人行道。</t>
  </si>
  <si>
    <t>骏马河西南部片区雨污分流工程（天中山大道以东，骏马河以西，练江路以北，六支渠以南围合区域雨污分流改造）</t>
  </si>
  <si>
    <t>天中山大道（文明大道—汝河大道）整修及雨污分流工程，综合管沟，雨污水管道，人行道。</t>
  </si>
  <si>
    <t>开发区片区雨污分流工程（天中山大道以东，六支渠以北，十三香路以西，洪河大道以南围合区域雨污分流改造）</t>
  </si>
  <si>
    <t>开源大道（文明大道—十三香路）整修及雨污分流工程、洪河大道（学院路—乐山大道）整修及雨污分流工程、十三香路（雪松大道—通达路）雨污分流工程、泰山路（文明大道—金山路）雨污分流工程，路面维修，综合管沟，雨污水管道，人行道。</t>
  </si>
  <si>
    <t>铁东城区片区雨污分流工程    （雪松大道以南，京广铁路以东，练江路以北，驿城大道以西围合区域雨污分流改造）</t>
  </si>
  <si>
    <t>光明路（中华大道—练江大道）整修及雨污分流工程、东开路（南海路—驿城大道）雨污分流工程、农业路（雪松大道—东明路）雨污分流工程，路面维修，综合管沟，雨污水管道，人行道。</t>
  </si>
  <si>
    <t>交通路下穿京广铁路</t>
  </si>
  <si>
    <t>包括人行道、行车道、排水等市政配套设施。560*31</t>
  </si>
  <si>
    <t>万通市政公司</t>
  </si>
  <si>
    <t>市投资公司</t>
  </si>
  <si>
    <t>解放大道下穿京广铁路</t>
  </si>
  <si>
    <t>包括人行道、行车道、排水等市政配套设施。672*31</t>
  </si>
  <si>
    <t>开源大道下穿京广铁路工程</t>
  </si>
  <si>
    <t>包括人行道、行车道、排水、燃气等市政配套设施。双连孔结构2*16</t>
  </si>
  <si>
    <t>（含征地拆迁910万元）</t>
  </si>
  <si>
    <t>重阳大道下穿石武高铁</t>
  </si>
  <si>
    <t>包括人行道、行车道、排水、燃气等市政配套设施。</t>
  </si>
  <si>
    <t>市交通局</t>
  </si>
  <si>
    <t>小计</t>
  </si>
  <si>
    <t>2.其它类续建项目</t>
  </si>
  <si>
    <t>市区刘阁110千伏输变电工程</t>
  </si>
  <si>
    <t>供电线路改造</t>
  </si>
  <si>
    <t>供电公司</t>
  </si>
  <si>
    <t>220千伏驻马店变-500千伏嵖岈变第三回220千伏线路工程</t>
  </si>
  <si>
    <t>220千伏驻马店变增容改造工程</t>
  </si>
  <si>
    <t>10千伏前进大道北段电缆新建电缆工程（开源大道至纬三路）</t>
  </si>
  <si>
    <t>10千伏汝河大道至练江路新建电缆工程（汝河大道至练江路）</t>
  </si>
  <si>
    <t>10千伏金发站-交通路开闭所新建电缆工程天中山大道（金雀路至交通路）</t>
  </si>
  <si>
    <t>发供12、13电缆联络工程（文明路、开源大道）</t>
  </si>
  <si>
    <t>发供9、14电缆联络工程（开源大道、靖宇路）</t>
  </si>
  <si>
    <t>10千伏滨河南路（驿城大道-蔡州路）新建工程</t>
  </si>
  <si>
    <t>薄山路电缆线路改造工程</t>
  </si>
  <si>
    <t>10千伏工业三路至中原大道与工业二路交叉口电缆新建工程</t>
  </si>
  <si>
    <t>驿供14、17线路与道供2、3线路联络工程</t>
  </si>
  <si>
    <t>清供三、清供五乐山大道（清河开闭所-纬十路）电缆新建工程</t>
  </si>
  <si>
    <t>团结路配合市政道路电力线路迁改项目（天中山大道至金顶山路）</t>
  </si>
  <si>
    <t>中华大道配合市政道路电力线路迁改项目（驿城大道至京港澳高速）</t>
  </si>
  <si>
    <t>靖宇路配合市政道路电力线路迁改项目（雪松大道至练江路）</t>
  </si>
  <si>
    <t>清供三、清供五纬十路（G107-文明路）新建工程</t>
  </si>
  <si>
    <t>清供三、清供五纬九路线（文明路-盘龙山路）新建工程</t>
  </si>
  <si>
    <t>驻马店10kV莫供5线路单改双改造工程（前进大道-驿城大道）</t>
  </si>
  <si>
    <t>清供五八里铺支线改造工程</t>
  </si>
  <si>
    <t>清供五余庄支线改造工程</t>
  </si>
  <si>
    <t>清供三主干线57#至78#线路改造工程</t>
  </si>
  <si>
    <t>关供七洪堂线21#-65#改造工程</t>
  </si>
  <si>
    <t>关供七洪堂线65#-121#改造工程</t>
  </si>
  <si>
    <t>国道328线西段配合电力线路迁改项目（平山大道至蚁峰镇）</t>
  </si>
  <si>
    <t>练江河一、二片区开发配合电力线路迁改工程（练江河一二片区）</t>
  </si>
  <si>
    <t>华中正大（中原大道—蔡州路）热力管道安装工程</t>
  </si>
  <si>
    <t>供热管网铺设</t>
  </si>
  <si>
    <t>国电公司</t>
  </si>
  <si>
    <t>2、其它类续建项目</t>
  </si>
  <si>
    <t>热水管网丰泽路至文化路管道扩容</t>
  </si>
  <si>
    <t>百合路（规划支路-白桥路）（定向钻400m）de250</t>
  </si>
  <si>
    <t>燃气管道铺设</t>
  </si>
  <si>
    <t>豫南燃气</t>
  </si>
  <si>
    <t>金雀路（香山北路-盘古山路）（全部定向钻）de250</t>
  </si>
  <si>
    <t>老城网de250</t>
  </si>
  <si>
    <t>玉兰路（铜山大道-2号桥）de200</t>
  </si>
  <si>
    <t>驻马店市中医院儿科病房综合楼</t>
  </si>
  <si>
    <t>一期约109500㎡，二期约230000㎡，其中一期项目内含妇女儿童医院门诊综合楼、中心医院病房大楼、全科医生培养基地等</t>
  </si>
  <si>
    <t>卫计委</t>
  </si>
  <si>
    <t>驻马店市儿童（妇女儿童）医院</t>
  </si>
  <si>
    <t>地下1层、地上19层儿科病房综合楼</t>
  </si>
  <si>
    <t>驻马店市殡仪馆</t>
  </si>
  <si>
    <t>用地面积80092平方米，建设骨灰楼、灵堂、综合服务楼、控制处置楼、服务大厅、悼念厅、公厕，建筑面积11098平方米。</t>
  </si>
  <si>
    <t>驻马店职业技术学院</t>
  </si>
  <si>
    <t>一期工程建筑面70482.14平方米</t>
  </si>
  <si>
    <t>市教体局</t>
  </si>
  <si>
    <t>原市财税学校改建一所小学</t>
  </si>
  <si>
    <t>学校位于文化路西段，建筑面积13935平方米，规划教学班36个，学位1620个。</t>
  </si>
  <si>
    <t>驻马店市第16小学</t>
  </si>
  <si>
    <t>位于置地大道与丰华路，占地面积约45亩。规划办学规模36班，增加学位1620个。</t>
  </si>
  <si>
    <t>驻马店市第十五中学</t>
  </si>
  <si>
    <t>位于置地大道与丰华路，占地面积约67亩。规划办学规模36班，增加学位1800个</t>
  </si>
  <si>
    <t>开源小学</t>
  </si>
  <si>
    <t>教学楼12581.13平方米及操场全部设施</t>
  </si>
  <si>
    <t>开源中学</t>
  </si>
  <si>
    <t>教学楼9381.19平方米及操场全部设施</t>
  </si>
  <si>
    <t>开发区第四中学</t>
  </si>
  <si>
    <t>教学楼、综合楼、餐厅、报告厅25000平方米及操场全部设施</t>
  </si>
  <si>
    <t>驻马店市第三十五小学</t>
  </si>
  <si>
    <t>教学楼12000平方米、操场全部设施</t>
  </si>
  <si>
    <t>驻马店市第三高级中学新建学生宿舍楼</t>
  </si>
  <si>
    <t>7125平米</t>
  </si>
  <si>
    <t>前张小学迁建工程</t>
  </si>
  <si>
    <t>12444.63平方米</t>
  </si>
  <si>
    <t>皓联公司</t>
  </si>
  <si>
    <t>一高迁建工程</t>
  </si>
  <si>
    <t>教学楼及配套建筑面积130000平方米</t>
  </si>
  <si>
    <t>皇家驿站</t>
  </si>
  <si>
    <t>恒兴物流电子商务产业园（二期）</t>
  </si>
  <si>
    <t>建筑面积26.88万平方米</t>
  </si>
  <si>
    <t>驻马店市恒兴运输有限公司</t>
  </si>
  <si>
    <t>驻马店国际公路物流港</t>
  </si>
  <si>
    <t>总建筑面积66万平方米。建设集中仓储区、配送加工区、零担货运区、电商体验区、物流信息中心，物流金融区、物流设备维修区、管理服务区等</t>
  </si>
  <si>
    <t>产业集聚区</t>
  </si>
  <si>
    <t>驻马店国药物流有限公司仓储建设项目</t>
  </si>
  <si>
    <t>总建筑面积94708平方米，年可形成仓储量100万吨</t>
  </si>
  <si>
    <t>驻马店市科技创新创业产业园</t>
  </si>
  <si>
    <t>建设面积约11万平方米、主要建设多功能产业楼、加工厂、企业研发、总部办公、园区综合服务楼、物流配送建筑</t>
  </si>
  <si>
    <t>河南威诺实业有限公司</t>
  </si>
  <si>
    <t>陈庄刘楼城中村改造（三期）</t>
  </si>
  <si>
    <t>棚户区改造</t>
  </si>
  <si>
    <t>橡林办事处王楼村委王东村民组城中村改造项目（万博林地海湾）</t>
  </si>
  <si>
    <t>驻马店装备产业集聚区东祥社区棚户区改造项目（三期）</t>
  </si>
  <si>
    <t>驻马店装备产业集聚区开源社区棚户区改造项目（三期）</t>
  </si>
  <si>
    <t>驻马店装备产业集聚区滨河社区棚户区改造项目（三期）</t>
  </si>
  <si>
    <t>驻马店装备产业集聚区刘竹园社区棚户区改造项目（三期）</t>
  </si>
  <si>
    <t>驻马店市驿城区京广铁路菜市街及其南延长线平等路交通路合围区域棚户区改造项目</t>
  </si>
  <si>
    <t>驻马店商务中心区核心区-同信缤纷之窗</t>
  </si>
  <si>
    <t>高铁商务中心区建设</t>
  </si>
  <si>
    <t>东方今典</t>
  </si>
  <si>
    <t>驻马店商务中心区核心区-驻马店银座广场</t>
  </si>
  <si>
    <t>驻马店商务中心区核心区-置地国际广场</t>
  </si>
  <si>
    <t>驻马店商务中心区核心区-东方今典高铁新城项目</t>
  </si>
  <si>
    <t>东方置业有限公司</t>
  </si>
  <si>
    <t>驻马店商务中心区核心区-蓝天世贸中心</t>
  </si>
  <si>
    <t>驻马店商务中心区核心区-驻马店恒大名都</t>
  </si>
  <si>
    <t>皇家驿站文化旅游开发综合体项目</t>
  </si>
  <si>
    <t>皇家驿站综合开发项目</t>
  </si>
  <si>
    <t>天中老街</t>
  </si>
  <si>
    <t>经营面积约2.6万平方米，老街长约600米，规划店面200家以上，沿街以明宋建筑为文化基调，以木质仿古装饰为主，回廊流水，亭台楼榭，古色古香，置身老街，穿越时空，回归历史。</t>
  </si>
  <si>
    <t>河南喜庆楼餐饮管理股份有限公司</t>
  </si>
  <si>
    <t>黄酉河带状公园           （驿城大道至京珠高速）</t>
  </si>
  <si>
    <t>长3.5公里，包括桥梁、园路、广场、停车场、公共服务建筑、拦河坝、亲水平台等景观配套设施</t>
  </si>
  <si>
    <t xml:space="preserve">市园林局       </t>
  </si>
  <si>
    <t>清河湖公园</t>
  </si>
  <si>
    <t>园路、广场、驳岸、园林小品绿化等建设</t>
  </si>
  <si>
    <t>练江湖公园</t>
  </si>
  <si>
    <t>包括清淤土方桥梁、园路、广场、停车场亲水平台等景观配套设施</t>
  </si>
  <si>
    <t>练江河带状公园（京广铁路至京港澳高速东1公里处）</t>
  </si>
  <si>
    <t>京广铁路至京港澳高速东1公里处(除中原大道至蔡州路段河道北侧）河道河岸绿化</t>
  </si>
  <si>
    <t>产业集聚区、
市园林局</t>
  </si>
  <si>
    <t>PPP合作单位</t>
  </si>
  <si>
    <t>练江河中段(河北岸风光路至京广铁路及白桥路至朱氏河)绿地建设项目</t>
  </si>
  <si>
    <t>练江河北侧风光路至京广铁路41896㎡绿地及白桥路至朱氏河25000㎡绿地绿化</t>
  </si>
  <si>
    <t>市园林局、驿城区</t>
  </si>
  <si>
    <t>华植公司</t>
  </si>
  <si>
    <t>含征地拆迁费用2000万元</t>
  </si>
  <si>
    <t>翠景游园（置地大道与文娱一路交叉口东北角）</t>
  </si>
  <si>
    <t>9亩，游园建设</t>
  </si>
  <si>
    <t>市园林局</t>
  </si>
  <si>
    <t>含征地拆迁费用180万元</t>
  </si>
  <si>
    <t>天中山大道与金雀路口游园</t>
  </si>
  <si>
    <t>2.2亩，游园建设</t>
  </si>
  <si>
    <t>游园亮化工程</t>
  </si>
  <si>
    <t>对南海公园、儿童公园、靖宇广场、蓝天游园、盘古游园移动游园、梁祝游园、天方游园、重阳游园、烟草游园等中心城区游园实施亮化提升。</t>
  </si>
  <si>
    <t>107国道加宽改造（汝河大道至确山北环路）等六条市政道路绿化工程</t>
  </si>
  <si>
    <t>栽植行道树及绿化分车带和和道路两侧绿地</t>
  </si>
  <si>
    <t>市园林局、驿城区、开发区、产业集聚区、确山县</t>
  </si>
  <si>
    <t>重阳大道（铜山大道至京港澳高速）等五条市政道路绿化工程</t>
  </si>
  <si>
    <t>市园林局、驿城区、开发区</t>
  </si>
  <si>
    <t>正华置地</t>
  </si>
  <si>
    <t>天中山大道道路绿化工程（汝河大道至建设大道）</t>
  </si>
  <si>
    <t>道路绿化</t>
  </si>
  <si>
    <t>铜山大道道路绿化工程（环湖路至永兴路）</t>
  </si>
  <si>
    <t>乐山大道道路绿化（重阳大道至金园设备段）</t>
  </si>
  <si>
    <t>栽植行道树及绿化分车带和连体树穴</t>
  </si>
  <si>
    <t>富强北路道路绿化（重阳大道至创业大道）</t>
  </si>
  <si>
    <t>分车带和两侧绿地绿化</t>
  </si>
  <si>
    <t>创业大道道路绿化（学院路至薄山路）</t>
  </si>
  <si>
    <t>两侧各30米宽绿地绿化</t>
  </si>
  <si>
    <t>信合集团</t>
  </si>
  <si>
    <t>盘龙山北路道路绿化（创业大道至杜庄支路）</t>
  </si>
  <si>
    <t>两侧各50米宽绿地绿化</t>
  </si>
  <si>
    <t>智慧路道路绿化（文明大道至薄山支路）</t>
  </si>
  <si>
    <t>行道树及绿化分车带和连体树穴</t>
  </si>
  <si>
    <t>学院路道路绿化（创业大道至杜庄支路）</t>
  </si>
  <si>
    <t>按照海绵城市标准改造市区公园绿地</t>
  </si>
  <si>
    <t>对公园绿地进行改造</t>
  </si>
  <si>
    <t>驿城大道防洪排涝沟</t>
  </si>
  <si>
    <t>驿城大道东侧，北接罗店河，南连黄酉河，疏浚河道长7.89公里。</t>
  </si>
  <si>
    <t xml:space="preserve">市水利局  </t>
  </si>
  <si>
    <t>火车站、地下停车场及广场建设</t>
  </si>
  <si>
    <t>站前区停车场，占地约32667平方米</t>
  </si>
  <si>
    <t>城市地下管线普查和信息系统建设项目</t>
  </si>
  <si>
    <t>弱电管网割接入地工程</t>
  </si>
  <si>
    <t>工信委</t>
  </si>
  <si>
    <t>驻马店经济开发区关王庙特色小镇项目</t>
  </si>
  <si>
    <t>街区改造屋顶和立面约20万平方米</t>
  </si>
  <si>
    <t>总计</t>
  </si>
  <si>
    <t>438.8亿元</t>
  </si>
  <si>
    <t>97.6亿元</t>
  </si>
  <si>
    <t>项目性质</t>
  </si>
  <si>
    <t>项目元素</t>
  </si>
  <si>
    <t>数 量</t>
  </si>
  <si>
    <t>工程概算    （万元）</t>
  </si>
  <si>
    <t>续建项目</t>
  </si>
  <si>
    <t>城建类续建项目</t>
  </si>
  <si>
    <t>其它类续建项目</t>
  </si>
  <si>
    <t>驻马店市中心城区2018年百城建设提质工程项目建设一览表（续建项目）</t>
  </si>
  <si>
    <t>市住建局</t>
  </si>
  <si>
    <t>市城管局、驿城区</t>
  </si>
  <si>
    <t>开发区、市园林局</t>
  </si>
  <si>
    <t>市住建局、驿城区、开发区</t>
  </si>
  <si>
    <t>市住建局、市产业集聚区</t>
  </si>
  <si>
    <t>市住建局、   驿城区</t>
  </si>
  <si>
    <t>市住建局、    驿城区、市产业集聚区</t>
  </si>
  <si>
    <t>市住建局、   市产业集聚区</t>
  </si>
  <si>
    <t>市住建局、开发区</t>
  </si>
  <si>
    <t>市住建局、驿城区</t>
  </si>
  <si>
    <t>市城管局、   驻马店市绿苑污水处理有限公司</t>
  </si>
  <si>
    <t xml:space="preserve">市城管局 、  中业水务           </t>
  </si>
  <si>
    <t xml:space="preserve">市财政局、市住建局           </t>
  </si>
  <si>
    <t>市住建局、   中业水务</t>
  </si>
  <si>
    <t xml:space="preserve">市产业集聚区、市水利局       </t>
  </si>
  <si>
    <t>市城管局、   驿城区</t>
  </si>
  <si>
    <t xml:space="preserve">市住建局、   驿城区、     市产业集聚区             </t>
  </si>
  <si>
    <t>市产业集聚区、驿城区</t>
  </si>
  <si>
    <t>市住建局、首创水务</t>
  </si>
  <si>
    <t>续建工程</t>
  </si>
  <si>
    <t>1、城建类续建项目</t>
  </si>
  <si>
    <t>2、其它类续建项目</t>
  </si>
  <si>
    <t>驻马店市中心城区2018年百城建设提质工程建设项目汇总表（续建项目）</t>
  </si>
  <si>
    <r>
      <t xml:space="preserve">备 </t>
    </r>
    <r>
      <rPr>
        <b/>
        <sz val="11"/>
        <color indexed="8"/>
        <rFont val="宋体"/>
        <family val="0"/>
      </rPr>
      <t xml:space="preserve"> </t>
    </r>
    <r>
      <rPr>
        <b/>
        <sz val="11"/>
        <color indexed="8"/>
        <rFont val="宋体"/>
        <family val="0"/>
      </rPr>
      <t>注</t>
    </r>
  </si>
  <si>
    <t>2018年计划
完成投资
（万元）</t>
  </si>
  <si>
    <t>累计完成
投资（万元）</t>
  </si>
  <si>
    <t>合  计</t>
  </si>
  <si>
    <t>128.5亿元</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</si>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</sst>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sz val="20"/>
      <color indexed="8"/>
      <name val="方正小标宋简体"/>
      <family val="0"/>
    </font>
    <font>
      <sz val="11"/>
      <color indexed="8"/>
      <name val="方正小标宋简体"/>
      <family val="0"/>
    </font>
    <font>
      <sz val="21"/>
      <color indexed="8"/>
      <name val="方正小标宋_GBK"/>
      <family val="4"/>
    </font>
    <font>
      <sz val="16"/>
      <color indexed="8"/>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6" fillId="3" borderId="0" applyNumberFormat="0" applyBorder="0" applyAlignment="0" applyProtection="0"/>
    <xf numFmtId="0" fontId="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2"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9" fillId="16" borderId="8" applyNumberFormat="0" applyAlignment="0" applyProtection="0"/>
    <xf numFmtId="0" fontId="8" fillId="7" borderId="5" applyNumberFormat="0" applyAlignment="0" applyProtection="0"/>
    <xf numFmtId="0" fontId="0" fillId="23" borderId="9" applyNumberFormat="0" applyFont="0" applyAlignment="0" applyProtection="0"/>
  </cellStyleXfs>
  <cellXfs count="2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1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0" xfId="0" applyFont="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0" fillId="0" borderId="17" xfId="0" applyBorder="1" applyAlignment="1">
      <alignment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83"/>
  <sheetViews>
    <sheetView tabSelected="1" zoomScalePageLayoutView="0" workbookViewId="0" topLeftCell="A1">
      <selection activeCell="B4" sqref="B4:B13"/>
    </sheetView>
  </sheetViews>
  <sheetFormatPr defaultColWidth="9.00390625" defaultRowHeight="13.5"/>
  <cols>
    <col min="2" max="2" width="6.875" style="0" customWidth="1"/>
    <col min="3" max="3" width="5.25390625" style="1" customWidth="1"/>
    <col min="4" max="4" width="23.00390625" style="0" customWidth="1"/>
    <col min="5" max="5" width="16.625" style="0" customWidth="1"/>
    <col min="9" max="9" width="12.125" style="0" customWidth="1"/>
    <col min="10" max="10" width="12.875" style="0" customWidth="1"/>
    <col min="11" max="11" width="14.50390625" style="0" customWidth="1"/>
  </cols>
  <sheetData>
    <row r="1" spans="1:11" ht="41.25" customHeight="1">
      <c r="A1" s="13" t="s">
        <v>400</v>
      </c>
      <c r="B1" s="14"/>
      <c r="C1" s="14"/>
      <c r="D1" s="14"/>
      <c r="E1" s="14"/>
      <c r="F1" s="14"/>
      <c r="G1" s="14"/>
      <c r="H1" s="14"/>
      <c r="I1" s="14"/>
      <c r="J1" s="14"/>
      <c r="K1" s="14"/>
    </row>
    <row r="2" spans="1:11" ht="19.5" customHeight="1">
      <c r="A2" s="15" t="s">
        <v>0</v>
      </c>
      <c r="B2" s="15"/>
      <c r="C2" s="15"/>
      <c r="D2" s="15"/>
      <c r="E2" s="15"/>
      <c r="F2" s="15"/>
      <c r="G2" s="15"/>
      <c r="H2" s="15"/>
      <c r="I2" s="15"/>
      <c r="J2" s="15"/>
      <c r="K2" s="15"/>
    </row>
    <row r="3" spans="1:11" ht="54">
      <c r="A3" s="3" t="s">
        <v>1</v>
      </c>
      <c r="B3" s="3" t="s">
        <v>2</v>
      </c>
      <c r="C3" s="3" t="s">
        <v>3</v>
      </c>
      <c r="D3" s="3" t="s">
        <v>4</v>
      </c>
      <c r="E3" s="3" t="s">
        <v>5</v>
      </c>
      <c r="F3" s="3" t="s">
        <v>6</v>
      </c>
      <c r="G3" s="3" t="s">
        <v>7</v>
      </c>
      <c r="H3" s="3" t="s">
        <v>8</v>
      </c>
      <c r="I3" s="3" t="s">
        <v>9</v>
      </c>
      <c r="J3" s="3" t="s">
        <v>10</v>
      </c>
      <c r="K3" s="3" t="s">
        <v>11</v>
      </c>
    </row>
    <row r="4" spans="1:11" ht="40.5">
      <c r="A4" s="10" t="s">
        <v>12</v>
      </c>
      <c r="B4" s="10" t="s">
        <v>13</v>
      </c>
      <c r="C4" s="2">
        <v>1</v>
      </c>
      <c r="D4" s="2" t="s">
        <v>14</v>
      </c>
      <c r="E4" s="2" t="s">
        <v>15</v>
      </c>
      <c r="F4" s="2">
        <v>10000</v>
      </c>
      <c r="G4" s="2">
        <v>8000</v>
      </c>
      <c r="H4" s="2">
        <f>F4-G4</f>
        <v>2000</v>
      </c>
      <c r="I4" s="2" t="s">
        <v>401</v>
      </c>
      <c r="J4" s="2" t="s">
        <v>17</v>
      </c>
      <c r="K4" s="2" t="s">
        <v>18</v>
      </c>
    </row>
    <row r="5" spans="1:11" ht="27">
      <c r="A5" s="11"/>
      <c r="B5" s="11"/>
      <c r="C5" s="2">
        <v>2</v>
      </c>
      <c r="D5" s="2" t="s">
        <v>19</v>
      </c>
      <c r="E5" s="2" t="s">
        <v>20</v>
      </c>
      <c r="F5" s="2">
        <v>2600</v>
      </c>
      <c r="G5" s="2">
        <v>1000</v>
      </c>
      <c r="H5" s="2">
        <f>F5-G5</f>
        <v>1600</v>
      </c>
      <c r="I5" s="2" t="s">
        <v>405</v>
      </c>
      <c r="J5" s="2" t="s">
        <v>21</v>
      </c>
      <c r="K5" s="2" t="s">
        <v>18</v>
      </c>
    </row>
    <row r="6" spans="1:11" ht="40.5">
      <c r="A6" s="11"/>
      <c r="B6" s="11"/>
      <c r="C6" s="2">
        <v>3</v>
      </c>
      <c r="D6" s="2" t="s">
        <v>22</v>
      </c>
      <c r="E6" s="2" t="s">
        <v>23</v>
      </c>
      <c r="F6" s="2">
        <v>2000</v>
      </c>
      <c r="G6" s="2"/>
      <c r="H6" s="2">
        <v>2000</v>
      </c>
      <c r="I6" s="2" t="s">
        <v>16</v>
      </c>
      <c r="J6" s="2" t="s">
        <v>24</v>
      </c>
      <c r="K6" s="2" t="s">
        <v>18</v>
      </c>
    </row>
    <row r="7" spans="1:11" ht="40.5">
      <c r="A7" s="11"/>
      <c r="B7" s="11"/>
      <c r="C7" s="2">
        <v>4</v>
      </c>
      <c r="D7" s="2" t="s">
        <v>25</v>
      </c>
      <c r="E7" s="2" t="s">
        <v>26</v>
      </c>
      <c r="F7" s="2">
        <v>1680</v>
      </c>
      <c r="G7" s="2">
        <v>100</v>
      </c>
      <c r="H7" s="2">
        <f>F7-G7</f>
        <v>1580</v>
      </c>
      <c r="I7" s="2" t="s">
        <v>16</v>
      </c>
      <c r="J7" s="2" t="s">
        <v>16</v>
      </c>
      <c r="K7" s="2" t="s">
        <v>27</v>
      </c>
    </row>
    <row r="8" spans="1:11" ht="40.5">
      <c r="A8" s="11"/>
      <c r="B8" s="11"/>
      <c r="C8" s="2">
        <v>5</v>
      </c>
      <c r="D8" s="2" t="s">
        <v>28</v>
      </c>
      <c r="E8" s="2" t="s">
        <v>29</v>
      </c>
      <c r="F8" s="2">
        <v>18956</v>
      </c>
      <c r="G8" s="2">
        <v>3000</v>
      </c>
      <c r="H8" s="2">
        <f>F8-G8</f>
        <v>15956</v>
      </c>
      <c r="I8" s="2" t="s">
        <v>30</v>
      </c>
      <c r="J8" s="2" t="s">
        <v>30</v>
      </c>
      <c r="K8" s="2" t="s">
        <v>31</v>
      </c>
    </row>
    <row r="9" spans="1:11" ht="27">
      <c r="A9" s="11"/>
      <c r="B9" s="11"/>
      <c r="C9" s="2">
        <v>6</v>
      </c>
      <c r="D9" s="2" t="s">
        <v>32</v>
      </c>
      <c r="E9" s="2" t="s">
        <v>33</v>
      </c>
      <c r="F9" s="2">
        <v>3100</v>
      </c>
      <c r="G9" s="2">
        <v>2500</v>
      </c>
      <c r="H9" s="2">
        <f>F9-G9</f>
        <v>600</v>
      </c>
      <c r="I9" s="2" t="s">
        <v>30</v>
      </c>
      <c r="J9" s="2" t="s">
        <v>30</v>
      </c>
      <c r="K9" s="2" t="s">
        <v>34</v>
      </c>
    </row>
    <row r="10" spans="1:11" ht="27">
      <c r="A10" s="11"/>
      <c r="B10" s="11"/>
      <c r="C10" s="2">
        <v>7</v>
      </c>
      <c r="D10" s="2" t="s">
        <v>35</v>
      </c>
      <c r="E10" s="2" t="s">
        <v>36</v>
      </c>
      <c r="F10" s="2">
        <v>1700</v>
      </c>
      <c r="G10" s="2">
        <v>300</v>
      </c>
      <c r="H10" s="2">
        <f>F10-G10</f>
        <v>1400</v>
      </c>
      <c r="I10" s="2" t="s">
        <v>30</v>
      </c>
      <c r="J10" s="2" t="s">
        <v>30</v>
      </c>
      <c r="K10" s="2" t="s">
        <v>37</v>
      </c>
    </row>
    <row r="11" spans="1:11" ht="27">
      <c r="A11" s="11"/>
      <c r="B11" s="11"/>
      <c r="C11" s="2">
        <v>8</v>
      </c>
      <c r="D11" s="2" t="s">
        <v>38</v>
      </c>
      <c r="E11" s="2" t="s">
        <v>39</v>
      </c>
      <c r="F11" s="2">
        <v>8391</v>
      </c>
      <c r="G11" s="2">
        <v>700</v>
      </c>
      <c r="H11" s="2">
        <v>2000</v>
      </c>
      <c r="I11" s="2" t="s">
        <v>40</v>
      </c>
      <c r="J11" s="2" t="s">
        <v>41</v>
      </c>
      <c r="K11" s="2" t="s">
        <v>42</v>
      </c>
    </row>
    <row r="12" spans="1:11" ht="27">
      <c r="A12" s="11"/>
      <c r="B12" s="11"/>
      <c r="C12" s="2">
        <v>9</v>
      </c>
      <c r="D12" s="2" t="s">
        <v>43</v>
      </c>
      <c r="E12" s="2" t="s">
        <v>44</v>
      </c>
      <c r="F12" s="2">
        <v>5002</v>
      </c>
      <c r="G12" s="2">
        <v>900</v>
      </c>
      <c r="H12" s="2">
        <v>2000</v>
      </c>
      <c r="I12" s="2" t="s">
        <v>40</v>
      </c>
      <c r="J12" s="2" t="s">
        <v>41</v>
      </c>
      <c r="K12" s="2"/>
    </row>
    <row r="13" spans="1:11" ht="27" customHeight="1">
      <c r="A13" s="12"/>
      <c r="B13" s="12"/>
      <c r="C13" s="2">
        <v>10</v>
      </c>
      <c r="D13" s="2" t="s">
        <v>45</v>
      </c>
      <c r="E13" s="2" t="s">
        <v>46</v>
      </c>
      <c r="F13" s="2">
        <v>5759</v>
      </c>
      <c r="G13" s="2">
        <v>900</v>
      </c>
      <c r="H13" s="2">
        <v>2400</v>
      </c>
      <c r="I13" s="2" t="s">
        <v>40</v>
      </c>
      <c r="J13" s="2" t="s">
        <v>41</v>
      </c>
      <c r="K13" s="2" t="s">
        <v>42</v>
      </c>
    </row>
    <row r="14" spans="1:11" ht="40.5" customHeight="1">
      <c r="A14" s="10" t="s">
        <v>420</v>
      </c>
      <c r="B14" s="10" t="s">
        <v>421</v>
      </c>
      <c r="C14" s="2">
        <v>11</v>
      </c>
      <c r="D14" s="2" t="s">
        <v>47</v>
      </c>
      <c r="E14" s="2" t="s">
        <v>48</v>
      </c>
      <c r="F14" s="2">
        <v>23339</v>
      </c>
      <c r="G14" s="2">
        <v>3000</v>
      </c>
      <c r="H14" s="2">
        <v>10000</v>
      </c>
      <c r="I14" s="2" t="s">
        <v>40</v>
      </c>
      <c r="J14" s="2" t="s">
        <v>41</v>
      </c>
      <c r="K14" s="2"/>
    </row>
    <row r="15" spans="1:11" ht="27">
      <c r="A15" s="11"/>
      <c r="B15" s="11"/>
      <c r="C15" s="2">
        <v>12</v>
      </c>
      <c r="D15" s="2" t="s">
        <v>49</v>
      </c>
      <c r="E15" s="2" t="s">
        <v>50</v>
      </c>
      <c r="F15" s="2">
        <v>4105</v>
      </c>
      <c r="G15" s="2">
        <v>700</v>
      </c>
      <c r="H15" s="2">
        <v>1600</v>
      </c>
      <c r="I15" s="2" t="s">
        <v>40</v>
      </c>
      <c r="J15" s="2" t="s">
        <v>41</v>
      </c>
      <c r="K15" s="2"/>
    </row>
    <row r="16" spans="1:11" ht="27">
      <c r="A16" s="11"/>
      <c r="B16" s="11"/>
      <c r="C16" s="2">
        <v>13</v>
      </c>
      <c r="D16" s="2" t="s">
        <v>51</v>
      </c>
      <c r="E16" s="2" t="s">
        <v>52</v>
      </c>
      <c r="F16" s="2">
        <v>30600</v>
      </c>
      <c r="G16" s="2">
        <v>1000</v>
      </c>
      <c r="H16" s="2">
        <v>14800</v>
      </c>
      <c r="I16" s="2" t="s">
        <v>53</v>
      </c>
      <c r="J16" s="2" t="s">
        <v>53</v>
      </c>
      <c r="K16" s="2"/>
    </row>
    <row r="17" spans="1:11" ht="40.5">
      <c r="A17" s="11"/>
      <c r="B17" s="11"/>
      <c r="C17" s="2">
        <v>14</v>
      </c>
      <c r="D17" s="2" t="s">
        <v>54</v>
      </c>
      <c r="E17" s="2" t="s">
        <v>55</v>
      </c>
      <c r="F17" s="2">
        <v>30779</v>
      </c>
      <c r="G17" s="2">
        <v>8000</v>
      </c>
      <c r="H17" s="2">
        <v>11390</v>
      </c>
      <c r="I17" s="2" t="s">
        <v>418</v>
      </c>
      <c r="J17" s="2" t="s">
        <v>30</v>
      </c>
      <c r="K17" s="2" t="s">
        <v>56</v>
      </c>
    </row>
    <row r="18" spans="1:11" ht="27">
      <c r="A18" s="11"/>
      <c r="B18" s="11"/>
      <c r="C18" s="2">
        <v>15</v>
      </c>
      <c r="D18" s="2" t="s">
        <v>57</v>
      </c>
      <c r="E18" s="2" t="s">
        <v>58</v>
      </c>
      <c r="F18" s="2">
        <v>7200</v>
      </c>
      <c r="G18" s="2">
        <v>240</v>
      </c>
      <c r="H18" s="2">
        <v>3480</v>
      </c>
      <c r="I18" s="2" t="s">
        <v>59</v>
      </c>
      <c r="J18" s="2" t="s">
        <v>59</v>
      </c>
      <c r="K18" s="2" t="s">
        <v>60</v>
      </c>
    </row>
    <row r="19" spans="1:11" ht="27">
      <c r="A19" s="11"/>
      <c r="B19" s="11"/>
      <c r="C19" s="2">
        <v>16</v>
      </c>
      <c r="D19" s="2" t="s">
        <v>61</v>
      </c>
      <c r="E19" s="2" t="s">
        <v>62</v>
      </c>
      <c r="F19" s="2">
        <v>2497</v>
      </c>
      <c r="G19" s="2"/>
      <c r="H19" s="2">
        <f aca="true" t="shared" si="0" ref="H19:H28">F19-G19</f>
        <v>2497</v>
      </c>
      <c r="I19" s="2" t="s">
        <v>30</v>
      </c>
      <c r="J19" s="2" t="s">
        <v>30</v>
      </c>
      <c r="K19" s="2" t="s">
        <v>37</v>
      </c>
    </row>
    <row r="20" spans="1:11" ht="27">
      <c r="A20" s="11"/>
      <c r="B20" s="11"/>
      <c r="C20" s="2">
        <v>17</v>
      </c>
      <c r="D20" s="2" t="s">
        <v>63</v>
      </c>
      <c r="E20" s="2" t="s">
        <v>64</v>
      </c>
      <c r="F20" s="2">
        <v>2041</v>
      </c>
      <c r="G20" s="2">
        <v>322.35</v>
      </c>
      <c r="H20" s="2">
        <f t="shared" si="0"/>
        <v>1718.65</v>
      </c>
      <c r="I20" s="2" t="s">
        <v>16</v>
      </c>
      <c r="J20" s="2" t="s">
        <v>41</v>
      </c>
      <c r="K20" s="2" t="s">
        <v>42</v>
      </c>
    </row>
    <row r="21" spans="1:11" ht="40.5">
      <c r="A21" s="11"/>
      <c r="B21" s="11"/>
      <c r="C21" s="2">
        <v>18</v>
      </c>
      <c r="D21" s="2" t="s">
        <v>65</v>
      </c>
      <c r="E21" s="2" t="s">
        <v>66</v>
      </c>
      <c r="F21" s="2">
        <v>4460</v>
      </c>
      <c r="G21" s="2">
        <v>1498.51</v>
      </c>
      <c r="H21" s="2">
        <f t="shared" si="0"/>
        <v>2961.49</v>
      </c>
      <c r="I21" s="2" t="s">
        <v>16</v>
      </c>
      <c r="J21" s="2" t="s">
        <v>41</v>
      </c>
      <c r="K21" s="2"/>
    </row>
    <row r="22" spans="1:11" ht="40.5">
      <c r="A22" s="11"/>
      <c r="B22" s="11"/>
      <c r="C22" s="2">
        <v>19</v>
      </c>
      <c r="D22" s="2" t="s">
        <v>67</v>
      </c>
      <c r="E22" s="2" t="s">
        <v>68</v>
      </c>
      <c r="F22" s="2">
        <v>2408</v>
      </c>
      <c r="G22" s="2">
        <v>450.9</v>
      </c>
      <c r="H22" s="2">
        <f t="shared" si="0"/>
        <v>1957.1</v>
      </c>
      <c r="I22" s="2" t="s">
        <v>16</v>
      </c>
      <c r="J22" s="2" t="s">
        <v>41</v>
      </c>
      <c r="K22" s="2"/>
    </row>
    <row r="23" spans="1:11" ht="40.5">
      <c r="A23" s="11"/>
      <c r="B23" s="11"/>
      <c r="C23" s="2">
        <v>20</v>
      </c>
      <c r="D23" s="2" t="s">
        <v>69</v>
      </c>
      <c r="E23" s="2" t="s">
        <v>70</v>
      </c>
      <c r="F23" s="2">
        <v>3339</v>
      </c>
      <c r="G23" s="2">
        <v>44.75</v>
      </c>
      <c r="H23" s="2">
        <f t="shared" si="0"/>
        <v>3294.25</v>
      </c>
      <c r="I23" s="2" t="s">
        <v>16</v>
      </c>
      <c r="J23" s="2" t="s">
        <v>41</v>
      </c>
      <c r="K23" s="2"/>
    </row>
    <row r="24" spans="1:11" ht="40.5">
      <c r="A24" s="12"/>
      <c r="B24" s="12"/>
      <c r="C24" s="2">
        <v>21</v>
      </c>
      <c r="D24" s="2" t="s">
        <v>71</v>
      </c>
      <c r="E24" s="2" t="s">
        <v>72</v>
      </c>
      <c r="F24" s="2">
        <v>3348</v>
      </c>
      <c r="G24" s="2">
        <v>982.31</v>
      </c>
      <c r="H24" s="2">
        <f t="shared" si="0"/>
        <v>2365.69</v>
      </c>
      <c r="I24" s="2" t="s">
        <v>16</v>
      </c>
      <c r="J24" s="2" t="s">
        <v>41</v>
      </c>
      <c r="K24" s="2"/>
    </row>
    <row r="25" spans="1:11" ht="27">
      <c r="A25" s="10" t="s">
        <v>12</v>
      </c>
      <c r="B25" s="10" t="s">
        <v>13</v>
      </c>
      <c r="C25" s="2">
        <v>22</v>
      </c>
      <c r="D25" s="2" t="s">
        <v>73</v>
      </c>
      <c r="E25" s="2" t="s">
        <v>74</v>
      </c>
      <c r="F25" s="2">
        <v>2217</v>
      </c>
      <c r="G25" s="2">
        <v>61.44</v>
      </c>
      <c r="H25" s="2">
        <f t="shared" si="0"/>
        <v>2155.56</v>
      </c>
      <c r="I25" s="2" t="s">
        <v>16</v>
      </c>
      <c r="J25" s="2" t="s">
        <v>41</v>
      </c>
      <c r="K25" s="2" t="s">
        <v>42</v>
      </c>
    </row>
    <row r="26" spans="1:11" ht="40.5">
      <c r="A26" s="11"/>
      <c r="B26" s="11"/>
      <c r="C26" s="2">
        <v>23</v>
      </c>
      <c r="D26" s="2" t="s">
        <v>75</v>
      </c>
      <c r="E26" s="2" t="s">
        <v>76</v>
      </c>
      <c r="F26" s="2">
        <v>1597</v>
      </c>
      <c r="G26" s="2">
        <v>7.31</v>
      </c>
      <c r="H26" s="2">
        <f t="shared" si="0"/>
        <v>1589.69</v>
      </c>
      <c r="I26" s="2" t="s">
        <v>16</v>
      </c>
      <c r="J26" s="2" t="s">
        <v>41</v>
      </c>
      <c r="K26" s="2"/>
    </row>
    <row r="27" spans="1:11" ht="27">
      <c r="A27" s="11"/>
      <c r="B27" s="11"/>
      <c r="C27" s="2">
        <v>24</v>
      </c>
      <c r="D27" s="2" t="s">
        <v>77</v>
      </c>
      <c r="E27" s="2" t="s">
        <v>78</v>
      </c>
      <c r="F27" s="2">
        <v>491</v>
      </c>
      <c r="G27" s="2">
        <v>50</v>
      </c>
      <c r="H27" s="2">
        <f t="shared" si="0"/>
        <v>441</v>
      </c>
      <c r="I27" s="2" t="s">
        <v>59</v>
      </c>
      <c r="J27" s="2" t="s">
        <v>59</v>
      </c>
      <c r="K27" s="2" t="s">
        <v>60</v>
      </c>
    </row>
    <row r="28" spans="1:11" ht="67.5">
      <c r="A28" s="11"/>
      <c r="B28" s="11"/>
      <c r="C28" s="2">
        <v>25</v>
      </c>
      <c r="D28" s="2" t="s">
        <v>79</v>
      </c>
      <c r="E28" s="2" t="s">
        <v>80</v>
      </c>
      <c r="F28" s="2">
        <v>19900</v>
      </c>
      <c r="G28" s="2">
        <v>14000</v>
      </c>
      <c r="H28" s="2">
        <f t="shared" si="0"/>
        <v>5900</v>
      </c>
      <c r="I28" s="2" t="s">
        <v>417</v>
      </c>
      <c r="J28" s="2" t="s">
        <v>81</v>
      </c>
      <c r="K28" s="2" t="s">
        <v>60</v>
      </c>
    </row>
    <row r="29" spans="1:11" ht="108">
      <c r="A29" s="11"/>
      <c r="B29" s="11"/>
      <c r="C29" s="2">
        <v>26</v>
      </c>
      <c r="D29" s="2" t="s">
        <v>82</v>
      </c>
      <c r="E29" s="2" t="s">
        <v>83</v>
      </c>
      <c r="F29" s="2">
        <v>10000</v>
      </c>
      <c r="G29" s="2">
        <v>0</v>
      </c>
      <c r="H29" s="2">
        <v>500</v>
      </c>
      <c r="I29" s="2" t="s">
        <v>404</v>
      </c>
      <c r="J29" s="2" t="s">
        <v>16</v>
      </c>
      <c r="K29" s="2" t="s">
        <v>60</v>
      </c>
    </row>
    <row r="30" spans="1:11" ht="40.5">
      <c r="A30" s="11"/>
      <c r="B30" s="11"/>
      <c r="C30" s="2">
        <v>27</v>
      </c>
      <c r="D30" s="2" t="s">
        <v>84</v>
      </c>
      <c r="E30" s="2" t="s">
        <v>85</v>
      </c>
      <c r="F30" s="2">
        <v>2400</v>
      </c>
      <c r="G30" s="2">
        <v>0</v>
      </c>
      <c r="H30" s="2">
        <v>0</v>
      </c>
      <c r="I30" s="2" t="s">
        <v>406</v>
      </c>
      <c r="J30" s="2" t="s">
        <v>16</v>
      </c>
      <c r="K30" s="2" t="s">
        <v>86</v>
      </c>
    </row>
    <row r="31" spans="1:11" ht="27">
      <c r="A31" s="11"/>
      <c r="B31" s="11"/>
      <c r="C31" s="2">
        <v>28</v>
      </c>
      <c r="D31" s="2" t="s">
        <v>87</v>
      </c>
      <c r="E31" s="2" t="s">
        <v>88</v>
      </c>
      <c r="F31" s="2">
        <v>18142</v>
      </c>
      <c r="G31" s="2">
        <v>0</v>
      </c>
      <c r="H31" s="2">
        <v>9000</v>
      </c>
      <c r="I31" s="2" t="s">
        <v>415</v>
      </c>
      <c r="J31" s="2" t="s">
        <v>89</v>
      </c>
      <c r="K31" s="2" t="s">
        <v>60</v>
      </c>
    </row>
    <row r="32" spans="1:11" ht="27">
      <c r="A32" s="11"/>
      <c r="B32" s="11"/>
      <c r="C32" s="2">
        <v>29</v>
      </c>
      <c r="D32" s="2" t="s">
        <v>90</v>
      </c>
      <c r="E32" s="2" t="s">
        <v>91</v>
      </c>
      <c r="F32" s="2">
        <v>1000</v>
      </c>
      <c r="G32" s="2">
        <v>677</v>
      </c>
      <c r="H32" s="2">
        <f aca="true" t="shared" si="1" ref="H32:H43">F32-G32</f>
        <v>323</v>
      </c>
      <c r="I32" s="2" t="s">
        <v>92</v>
      </c>
      <c r="J32" s="2" t="s">
        <v>92</v>
      </c>
      <c r="K32" s="2" t="s">
        <v>34</v>
      </c>
    </row>
    <row r="33" spans="1:11" ht="27">
      <c r="A33" s="12"/>
      <c r="B33" s="12"/>
      <c r="C33" s="2">
        <v>30</v>
      </c>
      <c r="D33" s="2" t="s">
        <v>93</v>
      </c>
      <c r="E33" s="2" t="s">
        <v>94</v>
      </c>
      <c r="F33" s="2">
        <v>1340</v>
      </c>
      <c r="G33" s="2">
        <v>973</v>
      </c>
      <c r="H33" s="2">
        <f t="shared" si="1"/>
        <v>367</v>
      </c>
      <c r="I33" s="2" t="s">
        <v>416</v>
      </c>
      <c r="J33" s="2" t="s">
        <v>92</v>
      </c>
      <c r="K33" s="2" t="s">
        <v>34</v>
      </c>
    </row>
    <row r="34" spans="1:11" ht="27">
      <c r="A34" s="10" t="s">
        <v>12</v>
      </c>
      <c r="B34" s="10" t="s">
        <v>13</v>
      </c>
      <c r="C34" s="2">
        <v>31</v>
      </c>
      <c r="D34" s="2" t="s">
        <v>95</v>
      </c>
      <c r="E34" s="2" t="s">
        <v>96</v>
      </c>
      <c r="F34" s="2">
        <v>250</v>
      </c>
      <c r="G34" s="2">
        <v>150</v>
      </c>
      <c r="H34" s="2">
        <f t="shared" si="1"/>
        <v>100</v>
      </c>
      <c r="I34" s="2" t="s">
        <v>416</v>
      </c>
      <c r="J34" s="2" t="s">
        <v>30</v>
      </c>
      <c r="K34" s="2" t="s">
        <v>34</v>
      </c>
    </row>
    <row r="35" spans="1:11" ht="40.5">
      <c r="A35" s="11"/>
      <c r="B35" s="11"/>
      <c r="C35" s="2">
        <v>32</v>
      </c>
      <c r="D35" s="2" t="s">
        <v>97</v>
      </c>
      <c r="E35" s="2" t="s">
        <v>98</v>
      </c>
      <c r="F35" s="2">
        <v>1140</v>
      </c>
      <c r="G35" s="2">
        <v>643.66</v>
      </c>
      <c r="H35" s="2">
        <f t="shared" si="1"/>
        <v>496.34000000000003</v>
      </c>
      <c r="I35" s="2" t="s">
        <v>92</v>
      </c>
      <c r="J35" s="2" t="s">
        <v>92</v>
      </c>
      <c r="K35" s="2" t="s">
        <v>34</v>
      </c>
    </row>
    <row r="36" spans="1:11" ht="13.5">
      <c r="A36" s="11"/>
      <c r="B36" s="11"/>
      <c r="C36" s="10">
        <v>33</v>
      </c>
      <c r="D36" s="10" t="s">
        <v>99</v>
      </c>
      <c r="E36" s="2" t="s">
        <v>100</v>
      </c>
      <c r="F36" s="2">
        <v>9089</v>
      </c>
      <c r="G36" s="2">
        <v>3300</v>
      </c>
      <c r="H36" s="2">
        <f t="shared" si="1"/>
        <v>5789</v>
      </c>
      <c r="I36" s="2" t="s">
        <v>401</v>
      </c>
      <c r="J36" s="2" t="s">
        <v>16</v>
      </c>
      <c r="K36" s="2" t="s">
        <v>34</v>
      </c>
    </row>
    <row r="37" spans="1:11" ht="40.5">
      <c r="A37" s="11"/>
      <c r="B37" s="11"/>
      <c r="C37" s="11"/>
      <c r="D37" s="11"/>
      <c r="E37" s="2" t="s">
        <v>101</v>
      </c>
      <c r="F37" s="2">
        <v>68211</v>
      </c>
      <c r="G37" s="2">
        <f>2224.9+23.6+1000+883+5.3+14.75+1600+14.75+5+2.2+179.89+201.87+884.7+153+9+190.2+1187.9+5+88+14.9+15</f>
        <v>8702.96</v>
      </c>
      <c r="H37" s="2">
        <f t="shared" si="1"/>
        <v>59508.04</v>
      </c>
      <c r="I37" s="2" t="s">
        <v>414</v>
      </c>
      <c r="J37" s="2" t="s">
        <v>102</v>
      </c>
      <c r="K37" s="2" t="s">
        <v>103</v>
      </c>
    </row>
    <row r="38" spans="1:11" ht="40.5">
      <c r="A38" s="11"/>
      <c r="B38" s="11"/>
      <c r="C38" s="12"/>
      <c r="D38" s="12"/>
      <c r="E38" s="2" t="s">
        <v>104</v>
      </c>
      <c r="F38" s="2">
        <v>16667</v>
      </c>
      <c r="G38" s="2"/>
      <c r="H38" s="2">
        <f t="shared" si="1"/>
        <v>16667</v>
      </c>
      <c r="I38" s="2" t="s">
        <v>414</v>
      </c>
      <c r="J38" s="2" t="s">
        <v>102</v>
      </c>
      <c r="K38" s="2" t="s">
        <v>103</v>
      </c>
    </row>
    <row r="39" spans="1:11" ht="40.5">
      <c r="A39" s="11"/>
      <c r="B39" s="11"/>
      <c r="C39" s="10">
        <v>34</v>
      </c>
      <c r="D39" s="10" t="s">
        <v>105</v>
      </c>
      <c r="E39" s="2" t="s">
        <v>106</v>
      </c>
      <c r="F39" s="2">
        <v>42000</v>
      </c>
      <c r="G39" s="2">
        <v>5000</v>
      </c>
      <c r="H39" s="2">
        <f t="shared" si="1"/>
        <v>37000</v>
      </c>
      <c r="I39" s="2" t="s">
        <v>413</v>
      </c>
      <c r="J39" s="2" t="s">
        <v>107</v>
      </c>
      <c r="K39" s="2" t="s">
        <v>103</v>
      </c>
    </row>
    <row r="40" spans="1:11" ht="27">
      <c r="A40" s="11"/>
      <c r="B40" s="11"/>
      <c r="C40" s="12"/>
      <c r="D40" s="12"/>
      <c r="E40" s="2" t="s">
        <v>108</v>
      </c>
      <c r="F40" s="2">
        <v>28000</v>
      </c>
      <c r="G40" s="2">
        <v>900</v>
      </c>
      <c r="H40" s="2">
        <f t="shared" si="1"/>
        <v>27100</v>
      </c>
      <c r="I40" s="2" t="s">
        <v>413</v>
      </c>
      <c r="J40" s="2"/>
      <c r="K40" s="2"/>
    </row>
    <row r="41" spans="1:11" ht="27">
      <c r="A41" s="11"/>
      <c r="B41" s="11"/>
      <c r="C41" s="2">
        <v>35</v>
      </c>
      <c r="D41" s="2" t="s">
        <v>109</v>
      </c>
      <c r="E41" s="2" t="s">
        <v>110</v>
      </c>
      <c r="F41" s="2">
        <v>3000</v>
      </c>
      <c r="G41" s="2">
        <v>64</v>
      </c>
      <c r="H41" s="2">
        <f t="shared" si="1"/>
        <v>2936</v>
      </c>
      <c r="I41" s="2" t="s">
        <v>16</v>
      </c>
      <c r="J41" s="2" t="s">
        <v>16</v>
      </c>
      <c r="K41" s="2" t="s">
        <v>34</v>
      </c>
    </row>
    <row r="42" spans="1:11" ht="40.5">
      <c r="A42" s="11"/>
      <c r="B42" s="11"/>
      <c r="C42" s="2">
        <v>36</v>
      </c>
      <c r="D42" s="2" t="s">
        <v>111</v>
      </c>
      <c r="E42" s="2"/>
      <c r="F42" s="2">
        <v>13000</v>
      </c>
      <c r="G42" s="2">
        <f>1469.2+252+712</f>
        <v>2433.2</v>
      </c>
      <c r="H42" s="2">
        <f t="shared" si="1"/>
        <v>10566.8</v>
      </c>
      <c r="I42" s="2" t="s">
        <v>412</v>
      </c>
      <c r="J42" s="2" t="s">
        <v>102</v>
      </c>
      <c r="K42" s="2" t="s">
        <v>103</v>
      </c>
    </row>
    <row r="43" spans="1:11" ht="54">
      <c r="A43" s="12"/>
      <c r="B43" s="12"/>
      <c r="C43" s="2">
        <v>37</v>
      </c>
      <c r="D43" s="2" t="s">
        <v>112</v>
      </c>
      <c r="E43" s="2" t="s">
        <v>113</v>
      </c>
      <c r="F43" s="2">
        <v>22386</v>
      </c>
      <c r="G43" s="2">
        <v>3000</v>
      </c>
      <c r="H43" s="2">
        <f t="shared" si="1"/>
        <v>19386</v>
      </c>
      <c r="I43" s="2" t="s">
        <v>411</v>
      </c>
      <c r="J43" s="2" t="s">
        <v>114</v>
      </c>
      <c r="K43" s="2" t="s">
        <v>103</v>
      </c>
    </row>
    <row r="44" spans="1:11" ht="67.5">
      <c r="A44" s="10" t="s">
        <v>12</v>
      </c>
      <c r="B44" s="10" t="s">
        <v>13</v>
      </c>
      <c r="C44" s="2">
        <v>38</v>
      </c>
      <c r="D44" s="2" t="s">
        <v>115</v>
      </c>
      <c r="E44" s="2" t="s">
        <v>116</v>
      </c>
      <c r="F44" s="2">
        <v>35000</v>
      </c>
      <c r="G44" s="2">
        <v>3800</v>
      </c>
      <c r="H44" s="2">
        <v>31200</v>
      </c>
      <c r="I44" s="2" t="s">
        <v>419</v>
      </c>
      <c r="J44" s="2" t="s">
        <v>117</v>
      </c>
      <c r="K44" s="2" t="s">
        <v>60</v>
      </c>
    </row>
    <row r="45" spans="1:11" ht="40.5">
      <c r="A45" s="11"/>
      <c r="B45" s="11"/>
      <c r="C45" s="2">
        <v>39</v>
      </c>
      <c r="D45" s="2" t="s">
        <v>118</v>
      </c>
      <c r="E45" s="2" t="s">
        <v>119</v>
      </c>
      <c r="F45" s="2">
        <v>69614</v>
      </c>
      <c r="G45" s="2">
        <v>7052</v>
      </c>
      <c r="H45" s="2">
        <v>20000</v>
      </c>
      <c r="I45" s="2" t="s">
        <v>92</v>
      </c>
      <c r="J45" s="2" t="s">
        <v>120</v>
      </c>
      <c r="K45" s="2" t="s">
        <v>60</v>
      </c>
    </row>
    <row r="46" spans="1:11" ht="27">
      <c r="A46" s="11"/>
      <c r="B46" s="11"/>
      <c r="C46" s="2">
        <v>40</v>
      </c>
      <c r="D46" s="2" t="s">
        <v>121</v>
      </c>
      <c r="E46" s="2" t="s">
        <v>122</v>
      </c>
      <c r="F46" s="2">
        <v>15600</v>
      </c>
      <c r="G46" s="2"/>
      <c r="H46" s="2">
        <v>8000</v>
      </c>
      <c r="I46" s="2" t="s">
        <v>92</v>
      </c>
      <c r="J46" s="2" t="s">
        <v>30</v>
      </c>
      <c r="K46" s="2" t="s">
        <v>60</v>
      </c>
    </row>
    <row r="47" spans="1:11" ht="40.5">
      <c r="A47" s="11"/>
      <c r="B47" s="11"/>
      <c r="C47" s="2">
        <v>41</v>
      </c>
      <c r="D47" s="2" t="s">
        <v>123</v>
      </c>
      <c r="E47" s="2" t="s">
        <v>124</v>
      </c>
      <c r="F47" s="2">
        <v>2670</v>
      </c>
      <c r="G47" s="2">
        <v>570</v>
      </c>
      <c r="H47" s="2">
        <f>F47-G47</f>
        <v>2100</v>
      </c>
      <c r="I47" s="2" t="s">
        <v>92</v>
      </c>
      <c r="J47" s="2" t="s">
        <v>92</v>
      </c>
      <c r="K47" s="2" t="s">
        <v>34</v>
      </c>
    </row>
    <row r="48" spans="1:11" ht="27">
      <c r="A48" s="11"/>
      <c r="B48" s="11"/>
      <c r="C48" s="2">
        <v>42</v>
      </c>
      <c r="D48" s="2" t="s">
        <v>125</v>
      </c>
      <c r="E48" s="2" t="s">
        <v>126</v>
      </c>
      <c r="F48" s="2">
        <v>500</v>
      </c>
      <c r="G48" s="2"/>
      <c r="H48" s="2">
        <f>F48-G48</f>
        <v>500</v>
      </c>
      <c r="I48" s="2" t="s">
        <v>92</v>
      </c>
      <c r="J48" s="2" t="s">
        <v>92</v>
      </c>
      <c r="K48" s="2" t="s">
        <v>34</v>
      </c>
    </row>
    <row r="49" spans="1:11" ht="94.5">
      <c r="A49" s="11"/>
      <c r="B49" s="11"/>
      <c r="C49" s="2">
        <v>43</v>
      </c>
      <c r="D49" s="2" t="s">
        <v>127</v>
      </c>
      <c r="E49" s="2" t="s">
        <v>128</v>
      </c>
      <c r="F49" s="2">
        <v>43000</v>
      </c>
      <c r="G49" s="2">
        <v>8800</v>
      </c>
      <c r="H49" s="2">
        <v>20000</v>
      </c>
      <c r="I49" s="2" t="s">
        <v>129</v>
      </c>
      <c r="J49" s="2" t="s">
        <v>129</v>
      </c>
      <c r="K49" s="2" t="s">
        <v>60</v>
      </c>
    </row>
    <row r="50" spans="1:11" ht="40.5">
      <c r="A50" s="11"/>
      <c r="B50" s="11"/>
      <c r="C50" s="2">
        <v>44</v>
      </c>
      <c r="D50" s="2" t="s">
        <v>130</v>
      </c>
      <c r="E50" s="2" t="s">
        <v>131</v>
      </c>
      <c r="F50" s="2">
        <v>94000</v>
      </c>
      <c r="G50" s="2">
        <v>8000</v>
      </c>
      <c r="H50" s="2">
        <v>20000</v>
      </c>
      <c r="I50" s="2" t="s">
        <v>16</v>
      </c>
      <c r="J50" s="2" t="s">
        <v>16</v>
      </c>
      <c r="K50" s="2" t="s">
        <v>60</v>
      </c>
    </row>
    <row r="51" spans="1:11" ht="54">
      <c r="A51" s="12"/>
      <c r="B51" s="12"/>
      <c r="C51" s="2">
        <v>45</v>
      </c>
      <c r="D51" s="2" t="s">
        <v>132</v>
      </c>
      <c r="E51" s="2" t="s">
        <v>133</v>
      </c>
      <c r="F51" s="2">
        <v>189000</v>
      </c>
      <c r="G51" s="2">
        <v>2000</v>
      </c>
      <c r="H51" s="2">
        <v>20000</v>
      </c>
      <c r="I51" s="2" t="s">
        <v>40</v>
      </c>
      <c r="J51" s="2" t="s">
        <v>40</v>
      </c>
      <c r="K51" s="2" t="s">
        <v>60</v>
      </c>
    </row>
    <row r="52" spans="1:11" ht="121.5">
      <c r="A52" s="10" t="s">
        <v>12</v>
      </c>
      <c r="B52" s="10" t="s">
        <v>13</v>
      </c>
      <c r="C52" s="2">
        <v>46</v>
      </c>
      <c r="D52" s="2" t="s">
        <v>134</v>
      </c>
      <c r="E52" s="2" t="s">
        <v>135</v>
      </c>
      <c r="F52" s="2">
        <v>156000</v>
      </c>
      <c r="G52" s="2">
        <v>30000</v>
      </c>
      <c r="H52" s="2">
        <v>30000</v>
      </c>
      <c r="I52" s="2" t="s">
        <v>40</v>
      </c>
      <c r="J52" s="2" t="s">
        <v>40</v>
      </c>
      <c r="K52" s="2" t="s">
        <v>60</v>
      </c>
    </row>
    <row r="53" spans="1:11" ht="27">
      <c r="A53" s="11"/>
      <c r="B53" s="11"/>
      <c r="C53" s="2">
        <v>47</v>
      </c>
      <c r="D53" s="2" t="s">
        <v>136</v>
      </c>
      <c r="E53" s="2" t="s">
        <v>137</v>
      </c>
      <c r="F53" s="2">
        <v>8666</v>
      </c>
      <c r="G53" s="2">
        <v>3293</v>
      </c>
      <c r="H53" s="2">
        <v>5373</v>
      </c>
      <c r="I53" s="2" t="s">
        <v>40</v>
      </c>
      <c r="J53" s="2" t="s">
        <v>40</v>
      </c>
      <c r="K53" s="2" t="s">
        <v>34</v>
      </c>
    </row>
    <row r="54" spans="1:11" ht="54">
      <c r="A54" s="11"/>
      <c r="B54" s="11"/>
      <c r="C54" s="2">
        <v>48</v>
      </c>
      <c r="D54" s="2" t="s">
        <v>138</v>
      </c>
      <c r="E54" s="2" t="s">
        <v>139</v>
      </c>
      <c r="F54" s="2">
        <v>13260</v>
      </c>
      <c r="G54" s="2">
        <v>3500</v>
      </c>
      <c r="H54" s="2">
        <v>5000</v>
      </c>
      <c r="I54" s="2" t="s">
        <v>140</v>
      </c>
      <c r="J54" s="2" t="s">
        <v>140</v>
      </c>
      <c r="K54" s="2" t="s">
        <v>60</v>
      </c>
    </row>
    <row r="55" spans="1:11" ht="81">
      <c r="A55" s="11"/>
      <c r="B55" s="11"/>
      <c r="C55" s="2">
        <v>49</v>
      </c>
      <c r="D55" s="2" t="s">
        <v>141</v>
      </c>
      <c r="E55" s="2" t="s">
        <v>142</v>
      </c>
      <c r="F55" s="2">
        <v>93800</v>
      </c>
      <c r="G55" s="2">
        <v>3000</v>
      </c>
      <c r="H55" s="2">
        <v>20000</v>
      </c>
      <c r="I55" s="2" t="s">
        <v>40</v>
      </c>
      <c r="J55" s="2" t="s">
        <v>40</v>
      </c>
      <c r="K55" s="2" t="s">
        <v>60</v>
      </c>
    </row>
    <row r="56" spans="1:11" ht="27">
      <c r="A56" s="11"/>
      <c r="B56" s="11"/>
      <c r="C56" s="2">
        <v>50</v>
      </c>
      <c r="D56" s="2" t="s">
        <v>143</v>
      </c>
      <c r="E56" s="2" t="s">
        <v>144</v>
      </c>
      <c r="F56" s="2">
        <v>4900</v>
      </c>
      <c r="G56" s="2"/>
      <c r="H56" s="2">
        <v>2450</v>
      </c>
      <c r="I56" s="2" t="s">
        <v>409</v>
      </c>
      <c r="J56" s="2" t="s">
        <v>41</v>
      </c>
      <c r="K56" s="2" t="s">
        <v>60</v>
      </c>
    </row>
    <row r="57" spans="1:11" ht="27">
      <c r="A57" s="11"/>
      <c r="B57" s="11"/>
      <c r="C57" s="2">
        <v>51</v>
      </c>
      <c r="D57" s="2" t="s">
        <v>145</v>
      </c>
      <c r="E57" s="2" t="s">
        <v>146</v>
      </c>
      <c r="F57" s="2">
        <v>5100</v>
      </c>
      <c r="G57" s="2"/>
      <c r="H57" s="2">
        <v>2550</v>
      </c>
      <c r="I57" s="2" t="s">
        <v>410</v>
      </c>
      <c r="J57" s="2" t="s">
        <v>41</v>
      </c>
      <c r="K57" s="2" t="s">
        <v>60</v>
      </c>
    </row>
    <row r="58" spans="1:11" ht="27">
      <c r="A58" s="11"/>
      <c r="B58" s="11"/>
      <c r="C58" s="2">
        <v>52</v>
      </c>
      <c r="D58" s="2" t="s">
        <v>147</v>
      </c>
      <c r="E58" s="2" t="s">
        <v>148</v>
      </c>
      <c r="F58" s="2">
        <v>4690</v>
      </c>
      <c r="G58" s="2"/>
      <c r="H58" s="2">
        <v>2345</v>
      </c>
      <c r="I58" s="2" t="s">
        <v>410</v>
      </c>
      <c r="J58" s="2" t="s">
        <v>41</v>
      </c>
      <c r="K58" s="2" t="s">
        <v>60</v>
      </c>
    </row>
    <row r="59" spans="1:11" ht="27">
      <c r="A59" s="12"/>
      <c r="B59" s="12"/>
      <c r="C59" s="2">
        <v>53</v>
      </c>
      <c r="D59" s="2" t="s">
        <v>149</v>
      </c>
      <c r="E59" s="2" t="s">
        <v>150</v>
      </c>
      <c r="F59" s="2">
        <v>4660</v>
      </c>
      <c r="G59" s="2"/>
      <c r="H59" s="2">
        <v>2330</v>
      </c>
      <c r="I59" s="2" t="s">
        <v>410</v>
      </c>
      <c r="J59" s="2" t="s">
        <v>41</v>
      </c>
      <c r="K59" s="2" t="s">
        <v>60</v>
      </c>
    </row>
    <row r="60" spans="1:11" ht="40.5" customHeight="1">
      <c r="A60" s="10" t="s">
        <v>420</v>
      </c>
      <c r="B60" s="10" t="s">
        <v>421</v>
      </c>
      <c r="C60" s="2">
        <v>54</v>
      </c>
      <c r="D60" s="2" t="s">
        <v>151</v>
      </c>
      <c r="E60" s="2" t="s">
        <v>152</v>
      </c>
      <c r="F60" s="2">
        <v>10500</v>
      </c>
      <c r="G60" s="2"/>
      <c r="H60" s="2">
        <v>5250</v>
      </c>
      <c r="I60" s="2" t="s">
        <v>410</v>
      </c>
      <c r="J60" s="2" t="s">
        <v>41</v>
      </c>
      <c r="K60" s="2" t="s">
        <v>60</v>
      </c>
    </row>
    <row r="61" spans="1:11" ht="27">
      <c r="A61" s="11"/>
      <c r="B61" s="11"/>
      <c r="C61" s="2">
        <v>55</v>
      </c>
      <c r="D61" s="2" t="s">
        <v>153</v>
      </c>
      <c r="E61" s="2" t="s">
        <v>154</v>
      </c>
      <c r="F61" s="2">
        <v>9200</v>
      </c>
      <c r="G61" s="2"/>
      <c r="H61" s="2">
        <v>4600</v>
      </c>
      <c r="I61" s="2" t="s">
        <v>410</v>
      </c>
      <c r="J61" s="2" t="s">
        <v>41</v>
      </c>
      <c r="K61" s="2" t="s">
        <v>60</v>
      </c>
    </row>
    <row r="62" spans="1:11" ht="27">
      <c r="A62" s="11"/>
      <c r="B62" s="11"/>
      <c r="C62" s="2">
        <v>56</v>
      </c>
      <c r="D62" s="2" t="s">
        <v>155</v>
      </c>
      <c r="E62" s="2" t="s">
        <v>156</v>
      </c>
      <c r="F62" s="2">
        <v>4800</v>
      </c>
      <c r="G62" s="2"/>
      <c r="H62" s="2">
        <v>2400</v>
      </c>
      <c r="I62" s="2" t="s">
        <v>410</v>
      </c>
      <c r="J62" s="2" t="s">
        <v>41</v>
      </c>
      <c r="K62" s="2" t="s">
        <v>60</v>
      </c>
    </row>
    <row r="63" spans="1:11" ht="40.5">
      <c r="A63" s="11"/>
      <c r="B63" s="11"/>
      <c r="C63" s="2">
        <v>57</v>
      </c>
      <c r="D63" s="2" t="s">
        <v>157</v>
      </c>
      <c r="E63" s="2" t="s">
        <v>158</v>
      </c>
      <c r="F63" s="2">
        <v>26000</v>
      </c>
      <c r="G63" s="2"/>
      <c r="H63" s="2">
        <v>13000</v>
      </c>
      <c r="I63" s="2" t="s">
        <v>407</v>
      </c>
      <c r="J63" s="2" t="s">
        <v>41</v>
      </c>
      <c r="K63" s="2" t="s">
        <v>60</v>
      </c>
    </row>
    <row r="64" spans="1:11" ht="27">
      <c r="A64" s="11"/>
      <c r="B64" s="11"/>
      <c r="C64" s="2">
        <v>58</v>
      </c>
      <c r="D64" s="2" t="s">
        <v>159</v>
      </c>
      <c r="E64" s="2" t="s">
        <v>160</v>
      </c>
      <c r="F64" s="2">
        <v>27000</v>
      </c>
      <c r="G64" s="2"/>
      <c r="H64" s="2">
        <v>2700</v>
      </c>
      <c r="I64" s="2" t="s">
        <v>404</v>
      </c>
      <c r="J64" s="2" t="s">
        <v>41</v>
      </c>
      <c r="K64" s="2" t="s">
        <v>60</v>
      </c>
    </row>
    <row r="65" spans="1:11" ht="81">
      <c r="A65" s="11"/>
      <c r="B65" s="11"/>
      <c r="C65" s="2">
        <v>59</v>
      </c>
      <c r="D65" s="2" t="s">
        <v>161</v>
      </c>
      <c r="E65" s="2" t="s">
        <v>162</v>
      </c>
      <c r="F65" s="2">
        <v>6660</v>
      </c>
      <c r="G65" s="2"/>
      <c r="H65" s="2">
        <v>666</v>
      </c>
      <c r="I65" s="2" t="s">
        <v>405</v>
      </c>
      <c r="J65" s="2" t="s">
        <v>16</v>
      </c>
      <c r="K65" s="2" t="s">
        <v>163</v>
      </c>
    </row>
    <row r="66" spans="1:11" ht="27">
      <c r="A66" s="11"/>
      <c r="B66" s="11"/>
      <c r="C66" s="2">
        <v>60</v>
      </c>
      <c r="D66" s="2" t="s">
        <v>164</v>
      </c>
      <c r="E66" s="2" t="s">
        <v>165</v>
      </c>
      <c r="F66" s="2">
        <v>2100</v>
      </c>
      <c r="G66" s="2"/>
      <c r="H66" s="2">
        <v>210</v>
      </c>
      <c r="I66" s="2" t="s">
        <v>408</v>
      </c>
      <c r="J66" s="2" t="s">
        <v>16</v>
      </c>
      <c r="K66" s="2"/>
    </row>
    <row r="67" spans="1:11" ht="27">
      <c r="A67" s="11"/>
      <c r="B67" s="11"/>
      <c r="C67" s="2">
        <v>61</v>
      </c>
      <c r="D67" s="2" t="s">
        <v>166</v>
      </c>
      <c r="E67" s="2" t="s">
        <v>167</v>
      </c>
      <c r="F67" s="2">
        <v>11170</v>
      </c>
      <c r="G67" s="2"/>
      <c r="H67" s="2">
        <v>1117</v>
      </c>
      <c r="I67" s="2" t="s">
        <v>408</v>
      </c>
      <c r="J67" s="2" t="s">
        <v>16</v>
      </c>
      <c r="K67" s="2"/>
    </row>
    <row r="68" spans="1:11" ht="27">
      <c r="A68" s="11"/>
      <c r="B68" s="11"/>
      <c r="C68" s="2">
        <v>62</v>
      </c>
      <c r="D68" s="2" t="s">
        <v>168</v>
      </c>
      <c r="E68" s="2" t="s">
        <v>169</v>
      </c>
      <c r="F68" s="2">
        <v>4230</v>
      </c>
      <c r="G68" s="2"/>
      <c r="H68" s="2">
        <v>423</v>
      </c>
      <c r="I68" s="2" t="s">
        <v>408</v>
      </c>
      <c r="J68" s="2" t="s">
        <v>16</v>
      </c>
      <c r="K68" s="2"/>
    </row>
    <row r="69" spans="1:11" ht="27">
      <c r="A69" s="11"/>
      <c r="B69" s="11"/>
      <c r="C69" s="2">
        <v>63</v>
      </c>
      <c r="D69" s="2" t="s">
        <v>170</v>
      </c>
      <c r="E69" s="2" t="s">
        <v>171</v>
      </c>
      <c r="F69" s="2">
        <v>1550</v>
      </c>
      <c r="G69" s="2"/>
      <c r="H69" s="2">
        <v>155</v>
      </c>
      <c r="I69" s="2" t="s">
        <v>172</v>
      </c>
      <c r="J69" s="2" t="s">
        <v>173</v>
      </c>
      <c r="K69" s="2"/>
    </row>
    <row r="70" spans="1:11" ht="27">
      <c r="A70" s="12"/>
      <c r="B70" s="12"/>
      <c r="C70" s="2">
        <v>64</v>
      </c>
      <c r="D70" s="2" t="s">
        <v>174</v>
      </c>
      <c r="E70" s="2" t="s">
        <v>175</v>
      </c>
      <c r="F70" s="2">
        <v>1250</v>
      </c>
      <c r="G70" s="2"/>
      <c r="H70" s="2">
        <v>125</v>
      </c>
      <c r="I70" s="2" t="s">
        <v>172</v>
      </c>
      <c r="J70" s="2" t="s">
        <v>173</v>
      </c>
      <c r="K70" s="2"/>
    </row>
    <row r="71" spans="1:11" ht="27">
      <c r="A71" s="10" t="s">
        <v>12</v>
      </c>
      <c r="B71" s="10" t="s">
        <v>13</v>
      </c>
      <c r="C71" s="2">
        <v>65</v>
      </c>
      <c r="D71" s="2" t="s">
        <v>176</v>
      </c>
      <c r="E71" s="2" t="s">
        <v>177</v>
      </c>
      <c r="F71" s="2">
        <v>300</v>
      </c>
      <c r="G71" s="2"/>
      <c r="H71" s="2">
        <v>30</v>
      </c>
      <c r="I71" s="2" t="s">
        <v>172</v>
      </c>
      <c r="J71" s="2" t="s">
        <v>173</v>
      </c>
      <c r="K71" s="2"/>
    </row>
    <row r="72" spans="1:11" ht="27">
      <c r="A72" s="11"/>
      <c r="B72" s="11"/>
      <c r="C72" s="2">
        <v>66</v>
      </c>
      <c r="D72" s="2" t="s">
        <v>178</v>
      </c>
      <c r="E72" s="2" t="s">
        <v>179</v>
      </c>
      <c r="F72" s="2">
        <v>5000</v>
      </c>
      <c r="G72" s="2"/>
      <c r="H72" s="2">
        <v>500</v>
      </c>
      <c r="I72" s="2" t="s">
        <v>172</v>
      </c>
      <c r="J72" s="2" t="s">
        <v>173</v>
      </c>
      <c r="K72" s="2"/>
    </row>
    <row r="73" spans="1:11" ht="27">
      <c r="A73" s="11"/>
      <c r="B73" s="11"/>
      <c r="C73" s="2">
        <v>67</v>
      </c>
      <c r="D73" s="2" t="s">
        <v>180</v>
      </c>
      <c r="E73" s="2" t="s">
        <v>181</v>
      </c>
      <c r="F73" s="2">
        <v>1500</v>
      </c>
      <c r="G73" s="2"/>
      <c r="H73" s="2">
        <v>150</v>
      </c>
      <c r="I73" s="2" t="s">
        <v>172</v>
      </c>
      <c r="J73" s="2" t="s">
        <v>173</v>
      </c>
      <c r="K73" s="2"/>
    </row>
    <row r="74" spans="1:11" ht="27">
      <c r="A74" s="11"/>
      <c r="B74" s="11"/>
      <c r="C74" s="2">
        <v>68</v>
      </c>
      <c r="D74" s="2" t="s">
        <v>182</v>
      </c>
      <c r="E74" s="2" t="s">
        <v>183</v>
      </c>
      <c r="F74" s="2">
        <v>500</v>
      </c>
      <c r="G74" s="2"/>
      <c r="H74" s="2">
        <v>50</v>
      </c>
      <c r="I74" s="2" t="s">
        <v>172</v>
      </c>
      <c r="J74" s="2" t="s">
        <v>173</v>
      </c>
      <c r="K74" s="2"/>
    </row>
    <row r="75" spans="1:11" ht="40.5">
      <c r="A75" s="11"/>
      <c r="B75" s="11"/>
      <c r="C75" s="2">
        <v>69</v>
      </c>
      <c r="D75" s="2" t="s">
        <v>184</v>
      </c>
      <c r="E75" s="2" t="s">
        <v>185</v>
      </c>
      <c r="F75" s="2">
        <v>5258</v>
      </c>
      <c r="G75" s="2"/>
      <c r="H75" s="2">
        <v>5005</v>
      </c>
      <c r="I75" s="2" t="s">
        <v>30</v>
      </c>
      <c r="J75" s="2" t="s">
        <v>30</v>
      </c>
      <c r="K75" s="2" t="s">
        <v>186</v>
      </c>
    </row>
    <row r="76" spans="1:11" ht="27">
      <c r="A76" s="11"/>
      <c r="B76" s="11"/>
      <c r="C76" s="2">
        <v>70</v>
      </c>
      <c r="D76" s="2" t="s">
        <v>187</v>
      </c>
      <c r="E76" s="2" t="s">
        <v>188</v>
      </c>
      <c r="F76" s="2">
        <v>3510</v>
      </c>
      <c r="G76" s="2"/>
      <c r="H76" s="2">
        <f>F76*0.9</f>
        <v>3159</v>
      </c>
      <c r="I76" s="2" t="s">
        <v>30</v>
      </c>
      <c r="J76" s="2" t="s">
        <v>30</v>
      </c>
      <c r="K76" s="2" t="s">
        <v>37</v>
      </c>
    </row>
    <row r="77" spans="1:11" ht="27">
      <c r="A77" s="11"/>
      <c r="B77" s="11"/>
      <c r="C77" s="2">
        <v>71</v>
      </c>
      <c r="D77" s="2" t="s">
        <v>189</v>
      </c>
      <c r="E77" s="2" t="s">
        <v>190</v>
      </c>
      <c r="F77" s="2">
        <v>7416</v>
      </c>
      <c r="G77" s="2"/>
      <c r="H77" s="2">
        <v>6674</v>
      </c>
      <c r="I77" s="2" t="s">
        <v>30</v>
      </c>
      <c r="J77" s="2" t="s">
        <v>30</v>
      </c>
      <c r="K77" s="2" t="s">
        <v>37</v>
      </c>
    </row>
    <row r="78" spans="1:11" ht="27">
      <c r="A78" s="11"/>
      <c r="B78" s="11"/>
      <c r="C78" s="2">
        <v>72</v>
      </c>
      <c r="D78" s="2" t="s">
        <v>191</v>
      </c>
      <c r="E78" s="2" t="s">
        <v>192</v>
      </c>
      <c r="F78" s="2">
        <v>5290</v>
      </c>
      <c r="G78" s="2"/>
      <c r="H78" s="2">
        <f>F78*0.9</f>
        <v>4761</v>
      </c>
      <c r="I78" s="2" t="s">
        <v>30</v>
      </c>
      <c r="J78" s="2" t="s">
        <v>30</v>
      </c>
      <c r="K78" s="2" t="s">
        <v>37</v>
      </c>
    </row>
    <row r="79" spans="1:11" ht="27">
      <c r="A79" s="11"/>
      <c r="B79" s="11"/>
      <c r="C79" s="2">
        <v>73</v>
      </c>
      <c r="D79" s="2" t="s">
        <v>193</v>
      </c>
      <c r="E79" s="2" t="s">
        <v>194</v>
      </c>
      <c r="F79" s="2">
        <v>220</v>
      </c>
      <c r="G79" s="2"/>
      <c r="H79" s="2">
        <v>220</v>
      </c>
      <c r="I79" s="2" t="s">
        <v>30</v>
      </c>
      <c r="J79" s="2" t="s">
        <v>30</v>
      </c>
      <c r="K79" s="2" t="s">
        <v>37</v>
      </c>
    </row>
    <row r="80" spans="1:11" ht="27">
      <c r="A80" s="11"/>
      <c r="B80" s="11"/>
      <c r="C80" s="2">
        <v>74</v>
      </c>
      <c r="D80" s="2" t="s">
        <v>195</v>
      </c>
      <c r="E80" s="2" t="s">
        <v>196</v>
      </c>
      <c r="F80" s="2">
        <v>5400</v>
      </c>
      <c r="G80" s="2"/>
      <c r="H80" s="2">
        <f>F80*0.7</f>
        <v>3779.9999999999995</v>
      </c>
      <c r="I80" s="2" t="s">
        <v>59</v>
      </c>
      <c r="J80" s="2" t="s">
        <v>59</v>
      </c>
      <c r="K80" s="2" t="s">
        <v>60</v>
      </c>
    </row>
    <row r="81" spans="1:11" ht="27">
      <c r="A81" s="11"/>
      <c r="B81" s="11"/>
      <c r="C81" s="2">
        <v>75</v>
      </c>
      <c r="D81" s="2" t="s">
        <v>197</v>
      </c>
      <c r="E81" s="2" t="s">
        <v>198</v>
      </c>
      <c r="F81" s="2">
        <v>6100</v>
      </c>
      <c r="G81" s="2"/>
      <c r="H81" s="2">
        <f>F81*0.7</f>
        <v>4270</v>
      </c>
      <c r="I81" s="2" t="s">
        <v>59</v>
      </c>
      <c r="J81" s="2" t="s">
        <v>59</v>
      </c>
      <c r="K81" s="2" t="s">
        <v>60</v>
      </c>
    </row>
    <row r="82" spans="1:11" ht="27">
      <c r="A82" s="11"/>
      <c r="B82" s="11"/>
      <c r="C82" s="2">
        <v>76</v>
      </c>
      <c r="D82" s="2" t="s">
        <v>199</v>
      </c>
      <c r="E82" s="2" t="s">
        <v>200</v>
      </c>
      <c r="F82" s="2">
        <v>480</v>
      </c>
      <c r="G82" s="2"/>
      <c r="H82" s="2">
        <v>480</v>
      </c>
      <c r="I82" s="2" t="s">
        <v>201</v>
      </c>
      <c r="J82" s="2" t="s">
        <v>201</v>
      </c>
      <c r="K82" s="2" t="s">
        <v>34</v>
      </c>
    </row>
    <row r="83" spans="1:11" ht="27">
      <c r="A83" s="12"/>
      <c r="B83" s="12"/>
      <c r="C83" s="2">
        <v>77</v>
      </c>
      <c r="D83" s="2" t="s">
        <v>202</v>
      </c>
      <c r="E83" s="2" t="s">
        <v>203</v>
      </c>
      <c r="F83" s="2">
        <v>3500</v>
      </c>
      <c r="G83" s="2"/>
      <c r="H83" s="2">
        <v>3500</v>
      </c>
      <c r="I83" s="2" t="s">
        <v>92</v>
      </c>
      <c r="J83" s="2" t="s">
        <v>201</v>
      </c>
      <c r="K83" s="2" t="s">
        <v>34</v>
      </c>
    </row>
    <row r="84" spans="1:11" ht="66.75" customHeight="1">
      <c r="A84" s="10" t="s">
        <v>420</v>
      </c>
      <c r="B84" s="10" t="s">
        <v>421</v>
      </c>
      <c r="C84" s="2">
        <v>78</v>
      </c>
      <c r="D84" s="2" t="s">
        <v>204</v>
      </c>
      <c r="E84" s="2" t="s">
        <v>205</v>
      </c>
      <c r="F84" s="2">
        <v>33000</v>
      </c>
      <c r="G84" s="2"/>
      <c r="H84" s="2">
        <v>12000</v>
      </c>
      <c r="I84" s="2" t="s">
        <v>404</v>
      </c>
      <c r="J84" s="2" t="s">
        <v>16</v>
      </c>
      <c r="K84" s="2" t="s">
        <v>206</v>
      </c>
    </row>
    <row r="85" spans="1:11" ht="159" customHeight="1">
      <c r="A85" s="11"/>
      <c r="B85" s="11"/>
      <c r="C85" s="2">
        <v>79</v>
      </c>
      <c r="D85" s="2" t="s">
        <v>207</v>
      </c>
      <c r="E85" s="2" t="s">
        <v>208</v>
      </c>
      <c r="F85" s="2">
        <v>18000</v>
      </c>
      <c r="G85" s="2"/>
      <c r="H85" s="2">
        <v>0</v>
      </c>
      <c r="I85" s="2" t="s">
        <v>92</v>
      </c>
      <c r="J85" s="2" t="s">
        <v>92</v>
      </c>
      <c r="K85" s="2" t="s">
        <v>60</v>
      </c>
    </row>
    <row r="86" spans="1:11" ht="108" customHeight="1">
      <c r="A86" s="12"/>
      <c r="B86" s="12"/>
      <c r="C86" s="2">
        <v>80</v>
      </c>
      <c r="D86" s="2" t="s">
        <v>209</v>
      </c>
      <c r="E86" s="2" t="s">
        <v>210</v>
      </c>
      <c r="F86" s="2">
        <v>21000</v>
      </c>
      <c r="G86" s="2"/>
      <c r="H86" s="2">
        <v>0</v>
      </c>
      <c r="I86" s="2" t="s">
        <v>92</v>
      </c>
      <c r="J86" s="2" t="s">
        <v>92</v>
      </c>
      <c r="K86" s="2" t="s">
        <v>60</v>
      </c>
    </row>
    <row r="87" spans="1:11" ht="189">
      <c r="A87" s="10" t="s">
        <v>420</v>
      </c>
      <c r="B87" s="10" t="s">
        <v>421</v>
      </c>
      <c r="C87" s="2">
        <v>81</v>
      </c>
      <c r="D87" s="2" t="s">
        <v>211</v>
      </c>
      <c r="E87" s="2" t="s">
        <v>212</v>
      </c>
      <c r="F87" s="2">
        <v>25000</v>
      </c>
      <c r="G87" s="2"/>
      <c r="H87" s="2">
        <v>0</v>
      </c>
      <c r="I87" s="2" t="s">
        <v>92</v>
      </c>
      <c r="J87" s="2" t="s">
        <v>92</v>
      </c>
      <c r="K87" s="2" t="s">
        <v>60</v>
      </c>
    </row>
    <row r="88" spans="1:11" ht="148.5">
      <c r="A88" s="11"/>
      <c r="B88" s="11"/>
      <c r="C88" s="2">
        <v>82</v>
      </c>
      <c r="D88" s="2" t="s">
        <v>213</v>
      </c>
      <c r="E88" s="2" t="s">
        <v>214</v>
      </c>
      <c r="F88" s="2">
        <v>12000</v>
      </c>
      <c r="G88" s="2"/>
      <c r="H88" s="2">
        <v>0</v>
      </c>
      <c r="I88" s="2" t="s">
        <v>92</v>
      </c>
      <c r="J88" s="2" t="s">
        <v>92</v>
      </c>
      <c r="K88" s="2" t="s">
        <v>60</v>
      </c>
    </row>
    <row r="89" spans="1:11" ht="40.5">
      <c r="A89" s="12"/>
      <c r="B89" s="12"/>
      <c r="C89" s="2">
        <v>83</v>
      </c>
      <c r="D89" s="2" t="s">
        <v>215</v>
      </c>
      <c r="E89" s="2" t="s">
        <v>216</v>
      </c>
      <c r="F89" s="2">
        <v>15000</v>
      </c>
      <c r="G89" s="2"/>
      <c r="H89" s="2">
        <f>F89*0.7</f>
        <v>10500</v>
      </c>
      <c r="I89" s="2" t="s">
        <v>217</v>
      </c>
      <c r="J89" s="2" t="s">
        <v>218</v>
      </c>
      <c r="K89" s="2" t="s">
        <v>60</v>
      </c>
    </row>
    <row r="90" spans="1:11" ht="40.5">
      <c r="A90" s="10" t="s">
        <v>420</v>
      </c>
      <c r="B90" s="10" t="s">
        <v>13</v>
      </c>
      <c r="C90" s="2">
        <v>84</v>
      </c>
      <c r="D90" s="2" t="s">
        <v>219</v>
      </c>
      <c r="E90" s="2" t="s">
        <v>220</v>
      </c>
      <c r="F90" s="2">
        <v>15000</v>
      </c>
      <c r="G90" s="2"/>
      <c r="H90" s="2">
        <f>F90*0.7</f>
        <v>10500</v>
      </c>
      <c r="I90" s="2" t="s">
        <v>217</v>
      </c>
      <c r="J90" s="2" t="s">
        <v>218</v>
      </c>
      <c r="K90" s="2" t="s">
        <v>60</v>
      </c>
    </row>
    <row r="91" spans="1:11" ht="54">
      <c r="A91" s="11"/>
      <c r="B91" s="11"/>
      <c r="C91" s="2">
        <v>85</v>
      </c>
      <c r="D91" s="2" t="s">
        <v>221</v>
      </c>
      <c r="E91" s="2" t="s">
        <v>222</v>
      </c>
      <c r="F91" s="2">
        <v>4010</v>
      </c>
      <c r="G91" s="2"/>
      <c r="H91" s="2">
        <f>F91*0.7</f>
        <v>2807</v>
      </c>
      <c r="I91" s="2" t="s">
        <v>16</v>
      </c>
      <c r="J91" s="2" t="s">
        <v>16</v>
      </c>
      <c r="K91" s="2" t="s">
        <v>223</v>
      </c>
    </row>
    <row r="92" spans="1:11" ht="40.5">
      <c r="A92" s="11"/>
      <c r="B92" s="11"/>
      <c r="C92" s="2">
        <v>86</v>
      </c>
      <c r="D92" s="2" t="s">
        <v>224</v>
      </c>
      <c r="E92" s="2" t="s">
        <v>225</v>
      </c>
      <c r="F92" s="2">
        <v>500</v>
      </c>
      <c r="G92" s="2"/>
      <c r="H92" s="2">
        <f>F92*0.7</f>
        <v>350</v>
      </c>
      <c r="I92" s="2" t="s">
        <v>226</v>
      </c>
      <c r="J92" s="2" t="s">
        <v>226</v>
      </c>
      <c r="K92" s="2" t="s">
        <v>56</v>
      </c>
    </row>
    <row r="93" spans="1:11" ht="13.5">
      <c r="A93" s="11"/>
      <c r="B93" s="12"/>
      <c r="C93" s="7" t="s">
        <v>227</v>
      </c>
      <c r="D93" s="8"/>
      <c r="E93" s="9"/>
      <c r="F93" s="2">
        <f>SUM(F4:F92)</f>
        <v>1467038</v>
      </c>
      <c r="G93" s="2">
        <f>SUM(G4:G92)</f>
        <v>143616.39</v>
      </c>
      <c r="H93" s="2">
        <f>SUM(H4:H92)</f>
        <v>578655.61</v>
      </c>
      <c r="I93" s="2"/>
      <c r="J93" s="2"/>
      <c r="K93" s="2"/>
    </row>
    <row r="94" spans="1:11" ht="40.5" customHeight="1">
      <c r="A94" s="11"/>
      <c r="B94" s="10" t="s">
        <v>228</v>
      </c>
      <c r="C94" s="2">
        <v>1</v>
      </c>
      <c r="D94" s="2" t="s">
        <v>229</v>
      </c>
      <c r="E94" s="2" t="s">
        <v>230</v>
      </c>
      <c r="F94" s="2">
        <v>2380</v>
      </c>
      <c r="G94" s="2">
        <v>50</v>
      </c>
      <c r="H94" s="2">
        <v>2330</v>
      </c>
      <c r="I94" s="2" t="s">
        <v>231</v>
      </c>
      <c r="J94" s="2" t="s">
        <v>231</v>
      </c>
      <c r="K94" s="2" t="s">
        <v>103</v>
      </c>
    </row>
    <row r="95" spans="1:11" ht="40.5">
      <c r="A95" s="11"/>
      <c r="B95" s="11"/>
      <c r="C95" s="2">
        <v>2</v>
      </c>
      <c r="D95" s="2" t="s">
        <v>232</v>
      </c>
      <c r="E95" s="2" t="s">
        <v>230</v>
      </c>
      <c r="F95" s="2">
        <v>1950</v>
      </c>
      <c r="G95" s="2">
        <v>956</v>
      </c>
      <c r="H95" s="2">
        <v>994</v>
      </c>
      <c r="I95" s="2" t="s">
        <v>231</v>
      </c>
      <c r="J95" s="2" t="s">
        <v>231</v>
      </c>
      <c r="K95" s="2" t="s">
        <v>103</v>
      </c>
    </row>
    <row r="96" spans="1:11" ht="27">
      <c r="A96" s="11"/>
      <c r="B96" s="11"/>
      <c r="C96" s="2">
        <v>3</v>
      </c>
      <c r="D96" s="2" t="s">
        <v>233</v>
      </c>
      <c r="E96" s="2" t="s">
        <v>230</v>
      </c>
      <c r="F96" s="2">
        <v>11735</v>
      </c>
      <c r="G96" s="2">
        <v>1250</v>
      </c>
      <c r="H96" s="2">
        <v>10485</v>
      </c>
      <c r="I96" s="2" t="s">
        <v>231</v>
      </c>
      <c r="J96" s="2" t="s">
        <v>231</v>
      </c>
      <c r="K96" s="2" t="s">
        <v>103</v>
      </c>
    </row>
    <row r="97" spans="1:11" ht="40.5">
      <c r="A97" s="11"/>
      <c r="B97" s="11"/>
      <c r="C97" s="2">
        <v>4</v>
      </c>
      <c r="D97" s="2" t="s">
        <v>234</v>
      </c>
      <c r="E97" s="2" t="s">
        <v>230</v>
      </c>
      <c r="F97" s="2">
        <v>275</v>
      </c>
      <c r="G97" s="2">
        <v>150</v>
      </c>
      <c r="H97" s="2">
        <v>125</v>
      </c>
      <c r="I97" s="2" t="s">
        <v>231</v>
      </c>
      <c r="J97" s="2" t="s">
        <v>231</v>
      </c>
      <c r="K97" s="2" t="s">
        <v>103</v>
      </c>
    </row>
    <row r="98" spans="1:11" ht="40.5">
      <c r="A98" s="11"/>
      <c r="B98" s="11"/>
      <c r="C98" s="2">
        <v>5</v>
      </c>
      <c r="D98" s="2" t="s">
        <v>235</v>
      </c>
      <c r="E98" s="2" t="s">
        <v>230</v>
      </c>
      <c r="F98" s="2">
        <v>310</v>
      </c>
      <c r="G98" s="2">
        <v>210</v>
      </c>
      <c r="H98" s="2">
        <v>100</v>
      </c>
      <c r="I98" s="2" t="s">
        <v>231</v>
      </c>
      <c r="J98" s="2" t="s">
        <v>231</v>
      </c>
      <c r="K98" s="2" t="s">
        <v>103</v>
      </c>
    </row>
    <row r="99" spans="1:11" ht="40.5">
      <c r="A99" s="12"/>
      <c r="B99" s="12"/>
      <c r="C99" s="2">
        <v>6</v>
      </c>
      <c r="D99" s="2" t="s">
        <v>236</v>
      </c>
      <c r="E99" s="2" t="s">
        <v>230</v>
      </c>
      <c r="F99" s="2">
        <v>462</v>
      </c>
      <c r="G99" s="2">
        <v>350</v>
      </c>
      <c r="H99" s="2">
        <v>112</v>
      </c>
      <c r="I99" s="2" t="s">
        <v>231</v>
      </c>
      <c r="J99" s="2" t="s">
        <v>231</v>
      </c>
      <c r="K99" s="2" t="s">
        <v>103</v>
      </c>
    </row>
    <row r="100" spans="1:11" ht="27">
      <c r="A100" s="10" t="s">
        <v>420</v>
      </c>
      <c r="B100" s="10" t="s">
        <v>228</v>
      </c>
      <c r="C100" s="2">
        <v>7</v>
      </c>
      <c r="D100" s="2" t="s">
        <v>237</v>
      </c>
      <c r="E100" s="2" t="s">
        <v>230</v>
      </c>
      <c r="F100" s="2">
        <v>84</v>
      </c>
      <c r="G100" s="2">
        <v>30</v>
      </c>
      <c r="H100" s="2">
        <v>54</v>
      </c>
      <c r="I100" s="2" t="s">
        <v>231</v>
      </c>
      <c r="J100" s="2" t="s">
        <v>231</v>
      </c>
      <c r="K100" s="2" t="s">
        <v>103</v>
      </c>
    </row>
    <row r="101" spans="1:11" ht="40.5" customHeight="1">
      <c r="A101" s="11"/>
      <c r="B101" s="11"/>
      <c r="C101" s="2">
        <v>8</v>
      </c>
      <c r="D101" s="2" t="s">
        <v>238</v>
      </c>
      <c r="E101" s="2" t="s">
        <v>230</v>
      </c>
      <c r="F101" s="2">
        <v>59</v>
      </c>
      <c r="G101" s="2">
        <v>30</v>
      </c>
      <c r="H101" s="2">
        <v>29</v>
      </c>
      <c r="I101" s="2" t="s">
        <v>231</v>
      </c>
      <c r="J101" s="2" t="s">
        <v>231</v>
      </c>
      <c r="K101" s="2" t="s">
        <v>103</v>
      </c>
    </row>
    <row r="102" spans="1:11" ht="27">
      <c r="A102" s="11"/>
      <c r="B102" s="11"/>
      <c r="C102" s="2">
        <v>9</v>
      </c>
      <c r="D102" s="2" t="s">
        <v>239</v>
      </c>
      <c r="E102" s="2" t="s">
        <v>230</v>
      </c>
      <c r="F102" s="2">
        <v>85</v>
      </c>
      <c r="G102" s="2">
        <v>30</v>
      </c>
      <c r="H102" s="2">
        <v>55</v>
      </c>
      <c r="I102" s="2" t="s">
        <v>231</v>
      </c>
      <c r="J102" s="2" t="s">
        <v>231</v>
      </c>
      <c r="K102" s="2" t="s">
        <v>103</v>
      </c>
    </row>
    <row r="103" spans="1:11" ht="13.5">
      <c r="A103" s="11"/>
      <c r="B103" s="11"/>
      <c r="C103" s="2">
        <v>10</v>
      </c>
      <c r="D103" s="2" t="s">
        <v>240</v>
      </c>
      <c r="E103" s="2" t="s">
        <v>230</v>
      </c>
      <c r="F103" s="2">
        <v>59</v>
      </c>
      <c r="G103" s="2">
        <v>40</v>
      </c>
      <c r="H103" s="2">
        <v>19</v>
      </c>
      <c r="I103" s="2" t="s">
        <v>231</v>
      </c>
      <c r="J103" s="2" t="s">
        <v>231</v>
      </c>
      <c r="K103" s="2" t="s">
        <v>103</v>
      </c>
    </row>
    <row r="104" spans="1:11" ht="40.5">
      <c r="A104" s="11"/>
      <c r="B104" s="11"/>
      <c r="C104" s="2">
        <v>11</v>
      </c>
      <c r="D104" s="2" t="s">
        <v>241</v>
      </c>
      <c r="E104" s="2" t="s">
        <v>230</v>
      </c>
      <c r="F104" s="2">
        <v>375</v>
      </c>
      <c r="G104" s="2">
        <v>150</v>
      </c>
      <c r="H104" s="2">
        <v>225</v>
      </c>
      <c r="I104" s="2" t="s">
        <v>231</v>
      </c>
      <c r="J104" s="2" t="s">
        <v>231</v>
      </c>
      <c r="K104" s="2" t="s">
        <v>103</v>
      </c>
    </row>
    <row r="105" spans="1:11" ht="27">
      <c r="A105" s="11"/>
      <c r="B105" s="11"/>
      <c r="C105" s="2">
        <v>12</v>
      </c>
      <c r="D105" s="2" t="s">
        <v>242</v>
      </c>
      <c r="E105" s="2" t="s">
        <v>230</v>
      </c>
      <c r="F105" s="2">
        <v>155</v>
      </c>
      <c r="G105" s="2">
        <v>50</v>
      </c>
      <c r="H105" s="2">
        <v>105</v>
      </c>
      <c r="I105" s="2" t="s">
        <v>231</v>
      </c>
      <c r="J105" s="2" t="s">
        <v>231</v>
      </c>
      <c r="K105" s="2" t="s">
        <v>103</v>
      </c>
    </row>
    <row r="106" spans="1:11" ht="40.5">
      <c r="A106" s="11"/>
      <c r="B106" s="11"/>
      <c r="C106" s="2">
        <v>13</v>
      </c>
      <c r="D106" s="2" t="s">
        <v>243</v>
      </c>
      <c r="E106" s="2" t="s">
        <v>230</v>
      </c>
      <c r="F106" s="2">
        <v>290</v>
      </c>
      <c r="G106" s="2">
        <v>125</v>
      </c>
      <c r="H106" s="2">
        <v>165</v>
      </c>
      <c r="I106" s="2" t="s">
        <v>231</v>
      </c>
      <c r="J106" s="2" t="s">
        <v>231</v>
      </c>
      <c r="K106" s="2" t="s">
        <v>103</v>
      </c>
    </row>
    <row r="107" spans="1:11" ht="40.5">
      <c r="A107" s="11"/>
      <c r="B107" s="11"/>
      <c r="C107" s="2">
        <v>14</v>
      </c>
      <c r="D107" s="2" t="s">
        <v>244</v>
      </c>
      <c r="E107" s="2" t="s">
        <v>230</v>
      </c>
      <c r="F107" s="2">
        <v>600</v>
      </c>
      <c r="G107" s="2">
        <v>400</v>
      </c>
      <c r="H107" s="2">
        <v>200</v>
      </c>
      <c r="I107" s="2" t="s">
        <v>231</v>
      </c>
      <c r="J107" s="2" t="s">
        <v>231</v>
      </c>
      <c r="K107" s="2" t="s">
        <v>103</v>
      </c>
    </row>
    <row r="108" spans="1:11" ht="40.5">
      <c r="A108" s="11"/>
      <c r="B108" s="11"/>
      <c r="C108" s="2">
        <v>15</v>
      </c>
      <c r="D108" s="2" t="s">
        <v>245</v>
      </c>
      <c r="E108" s="2" t="s">
        <v>230</v>
      </c>
      <c r="F108" s="2">
        <v>1000</v>
      </c>
      <c r="G108" s="2">
        <v>600</v>
      </c>
      <c r="H108" s="2">
        <v>400</v>
      </c>
      <c r="I108" s="2" t="s">
        <v>231</v>
      </c>
      <c r="J108" s="2" t="s">
        <v>231</v>
      </c>
      <c r="K108" s="2" t="s">
        <v>103</v>
      </c>
    </row>
    <row r="109" spans="1:11" ht="40.5">
      <c r="A109" s="11"/>
      <c r="B109" s="11"/>
      <c r="C109" s="2">
        <v>16</v>
      </c>
      <c r="D109" s="2" t="s">
        <v>246</v>
      </c>
      <c r="E109" s="2" t="s">
        <v>230</v>
      </c>
      <c r="F109" s="2">
        <v>480</v>
      </c>
      <c r="G109" s="2">
        <v>240</v>
      </c>
      <c r="H109" s="2">
        <v>240</v>
      </c>
      <c r="I109" s="2" t="s">
        <v>231</v>
      </c>
      <c r="J109" s="2" t="s">
        <v>231</v>
      </c>
      <c r="K109" s="2" t="s">
        <v>103</v>
      </c>
    </row>
    <row r="110" spans="1:11" ht="27">
      <c r="A110" s="12"/>
      <c r="B110" s="12"/>
      <c r="C110" s="2">
        <v>17</v>
      </c>
      <c r="D110" s="2" t="s">
        <v>247</v>
      </c>
      <c r="E110" s="2" t="s">
        <v>230</v>
      </c>
      <c r="F110" s="2">
        <v>130</v>
      </c>
      <c r="G110" s="2">
        <v>82</v>
      </c>
      <c r="H110" s="2">
        <v>48</v>
      </c>
      <c r="I110" s="2" t="s">
        <v>231</v>
      </c>
      <c r="J110" s="2" t="s">
        <v>231</v>
      </c>
      <c r="K110" s="2" t="s">
        <v>103</v>
      </c>
    </row>
    <row r="111" spans="1:11" ht="40.5">
      <c r="A111" s="10" t="s">
        <v>12</v>
      </c>
      <c r="B111" s="10" t="s">
        <v>228</v>
      </c>
      <c r="C111" s="2">
        <v>18</v>
      </c>
      <c r="D111" s="2" t="s">
        <v>248</v>
      </c>
      <c r="E111" s="2" t="s">
        <v>230</v>
      </c>
      <c r="F111" s="2">
        <v>256</v>
      </c>
      <c r="G111" s="2">
        <v>120</v>
      </c>
      <c r="H111" s="2">
        <v>136</v>
      </c>
      <c r="I111" s="2" t="s">
        <v>231</v>
      </c>
      <c r="J111" s="2" t="s">
        <v>231</v>
      </c>
      <c r="K111" s="2" t="s">
        <v>103</v>
      </c>
    </row>
    <row r="112" spans="1:11" ht="40.5">
      <c r="A112" s="11"/>
      <c r="B112" s="11"/>
      <c r="C112" s="2">
        <v>19</v>
      </c>
      <c r="D112" s="2" t="s">
        <v>249</v>
      </c>
      <c r="E112" s="2" t="s">
        <v>230</v>
      </c>
      <c r="F112" s="2">
        <v>49</v>
      </c>
      <c r="G112" s="2">
        <v>20</v>
      </c>
      <c r="H112" s="2">
        <v>29</v>
      </c>
      <c r="I112" s="2" t="s">
        <v>231</v>
      </c>
      <c r="J112" s="2" t="s">
        <v>231</v>
      </c>
      <c r="K112" s="2" t="s">
        <v>103</v>
      </c>
    </row>
    <row r="113" spans="1:11" ht="27">
      <c r="A113" s="11"/>
      <c r="B113" s="11"/>
      <c r="C113" s="2">
        <v>20</v>
      </c>
      <c r="D113" s="2" t="s">
        <v>250</v>
      </c>
      <c r="E113" s="2" t="s">
        <v>230</v>
      </c>
      <c r="F113" s="2">
        <v>90</v>
      </c>
      <c r="G113" s="2">
        <v>45</v>
      </c>
      <c r="H113" s="2">
        <v>45</v>
      </c>
      <c r="I113" s="2" t="s">
        <v>231</v>
      </c>
      <c r="J113" s="2" t="s">
        <v>231</v>
      </c>
      <c r="K113" s="2" t="s">
        <v>103</v>
      </c>
    </row>
    <row r="114" spans="1:11" ht="13.5">
      <c r="A114" s="11"/>
      <c r="B114" s="11"/>
      <c r="C114" s="2">
        <v>21</v>
      </c>
      <c r="D114" s="2" t="s">
        <v>251</v>
      </c>
      <c r="E114" s="2" t="s">
        <v>230</v>
      </c>
      <c r="F114" s="2">
        <v>68</v>
      </c>
      <c r="G114" s="2">
        <v>35</v>
      </c>
      <c r="H114" s="2">
        <v>33</v>
      </c>
      <c r="I114" s="2" t="s">
        <v>231</v>
      </c>
      <c r="J114" s="2" t="s">
        <v>231</v>
      </c>
      <c r="K114" s="2" t="s">
        <v>103</v>
      </c>
    </row>
    <row r="115" spans="1:11" ht="27">
      <c r="A115" s="11"/>
      <c r="B115" s="11"/>
      <c r="C115" s="2">
        <v>22</v>
      </c>
      <c r="D115" s="2" t="s">
        <v>252</v>
      </c>
      <c r="E115" s="2" t="s">
        <v>230</v>
      </c>
      <c r="F115" s="2">
        <v>46</v>
      </c>
      <c r="G115" s="2">
        <v>20</v>
      </c>
      <c r="H115" s="2">
        <v>26</v>
      </c>
      <c r="I115" s="2" t="s">
        <v>231</v>
      </c>
      <c r="J115" s="2" t="s">
        <v>231</v>
      </c>
      <c r="K115" s="2" t="s">
        <v>103</v>
      </c>
    </row>
    <row r="116" spans="1:11" ht="27">
      <c r="A116" s="11"/>
      <c r="B116" s="11"/>
      <c r="C116" s="2">
        <v>23</v>
      </c>
      <c r="D116" s="2" t="s">
        <v>253</v>
      </c>
      <c r="E116" s="2" t="s">
        <v>230</v>
      </c>
      <c r="F116" s="2">
        <v>98</v>
      </c>
      <c r="G116" s="2">
        <v>45</v>
      </c>
      <c r="H116" s="2">
        <v>53</v>
      </c>
      <c r="I116" s="2" t="s">
        <v>231</v>
      </c>
      <c r="J116" s="2" t="s">
        <v>231</v>
      </c>
      <c r="K116" s="2" t="s">
        <v>103</v>
      </c>
    </row>
    <row r="117" spans="1:11" ht="27">
      <c r="A117" s="11"/>
      <c r="B117" s="11"/>
      <c r="C117" s="2">
        <v>24</v>
      </c>
      <c r="D117" s="2" t="s">
        <v>254</v>
      </c>
      <c r="E117" s="2" t="s">
        <v>230</v>
      </c>
      <c r="F117" s="2">
        <v>83</v>
      </c>
      <c r="G117" s="2">
        <v>45</v>
      </c>
      <c r="H117" s="2">
        <v>38</v>
      </c>
      <c r="I117" s="2" t="s">
        <v>231</v>
      </c>
      <c r="J117" s="2" t="s">
        <v>231</v>
      </c>
      <c r="K117" s="2" t="s">
        <v>103</v>
      </c>
    </row>
    <row r="118" spans="1:11" ht="40.5">
      <c r="A118" s="11"/>
      <c r="B118" s="11"/>
      <c r="C118" s="2">
        <v>25</v>
      </c>
      <c r="D118" s="2" t="s">
        <v>255</v>
      </c>
      <c r="E118" s="2" t="s">
        <v>230</v>
      </c>
      <c r="F118" s="2">
        <v>2000</v>
      </c>
      <c r="G118" s="2">
        <v>1000</v>
      </c>
      <c r="H118" s="2">
        <v>1000</v>
      </c>
      <c r="I118" s="2" t="s">
        <v>231</v>
      </c>
      <c r="J118" s="2" t="s">
        <v>231</v>
      </c>
      <c r="K118" s="2" t="s">
        <v>103</v>
      </c>
    </row>
    <row r="119" spans="1:11" ht="40.5">
      <c r="A119" s="11"/>
      <c r="B119" s="11"/>
      <c r="C119" s="2">
        <v>26</v>
      </c>
      <c r="D119" s="2" t="s">
        <v>256</v>
      </c>
      <c r="E119" s="2" t="s">
        <v>230</v>
      </c>
      <c r="F119" s="2">
        <v>4000</v>
      </c>
      <c r="G119" s="2">
        <v>2000</v>
      </c>
      <c r="H119" s="2">
        <v>2000</v>
      </c>
      <c r="I119" s="2" t="s">
        <v>231</v>
      </c>
      <c r="J119" s="2" t="s">
        <v>231</v>
      </c>
      <c r="K119" s="2" t="s">
        <v>103</v>
      </c>
    </row>
    <row r="120" spans="1:11" ht="27">
      <c r="A120" s="11"/>
      <c r="B120" s="11"/>
      <c r="C120" s="2">
        <v>27</v>
      </c>
      <c r="D120" s="2" t="s">
        <v>257</v>
      </c>
      <c r="E120" s="2" t="s">
        <v>258</v>
      </c>
      <c r="F120" s="2">
        <v>350</v>
      </c>
      <c r="G120" s="2">
        <v>4</v>
      </c>
      <c r="H120" s="2">
        <v>346</v>
      </c>
      <c r="I120" s="2" t="s">
        <v>259</v>
      </c>
      <c r="J120" s="2" t="s">
        <v>259</v>
      </c>
      <c r="K120" s="2" t="s">
        <v>103</v>
      </c>
    </row>
    <row r="121" spans="1:11" ht="27">
      <c r="A121" s="11"/>
      <c r="B121" s="11"/>
      <c r="C121" s="2">
        <v>28</v>
      </c>
      <c r="D121" s="2" t="s">
        <v>261</v>
      </c>
      <c r="E121" s="2" t="s">
        <v>258</v>
      </c>
      <c r="F121" s="2">
        <v>566.66</v>
      </c>
      <c r="G121" s="2">
        <v>200.36</v>
      </c>
      <c r="H121" s="2">
        <v>366.3</v>
      </c>
      <c r="I121" s="2" t="s">
        <v>259</v>
      </c>
      <c r="J121" s="2" t="s">
        <v>259</v>
      </c>
      <c r="K121" s="2" t="s">
        <v>103</v>
      </c>
    </row>
    <row r="122" spans="1:11" ht="27">
      <c r="A122" s="11"/>
      <c r="B122" s="11"/>
      <c r="C122" s="2">
        <v>29</v>
      </c>
      <c r="D122" s="2" t="s">
        <v>262</v>
      </c>
      <c r="E122" s="2" t="s">
        <v>263</v>
      </c>
      <c r="F122" s="2">
        <v>181.92</v>
      </c>
      <c r="G122" s="2">
        <v>39.29</v>
      </c>
      <c r="H122" s="2">
        <v>142.63</v>
      </c>
      <c r="I122" s="2" t="s">
        <v>264</v>
      </c>
      <c r="J122" s="2" t="s">
        <v>264</v>
      </c>
      <c r="K122" s="2" t="s">
        <v>103</v>
      </c>
    </row>
    <row r="123" spans="1:11" ht="27">
      <c r="A123" s="12"/>
      <c r="B123" s="12"/>
      <c r="C123" s="2">
        <v>30</v>
      </c>
      <c r="D123" s="2" t="s">
        <v>265</v>
      </c>
      <c r="E123" s="2" t="s">
        <v>263</v>
      </c>
      <c r="F123" s="2">
        <v>197.08</v>
      </c>
      <c r="G123" s="2">
        <v>69.95</v>
      </c>
      <c r="H123" s="2">
        <v>127.13</v>
      </c>
      <c r="I123" s="2" t="s">
        <v>264</v>
      </c>
      <c r="J123" s="2" t="s">
        <v>264</v>
      </c>
      <c r="K123" s="2" t="s">
        <v>103</v>
      </c>
    </row>
    <row r="124" spans="1:11" ht="13.5">
      <c r="A124" s="10" t="s">
        <v>12</v>
      </c>
      <c r="B124" s="10" t="s">
        <v>260</v>
      </c>
      <c r="C124" s="2">
        <v>31</v>
      </c>
      <c r="D124" s="2" t="s">
        <v>266</v>
      </c>
      <c r="E124" s="2" t="s">
        <v>263</v>
      </c>
      <c r="F124" s="2">
        <v>1300</v>
      </c>
      <c r="G124" s="2">
        <v>469.78</v>
      </c>
      <c r="H124" s="2">
        <v>830.22</v>
      </c>
      <c r="I124" s="2" t="s">
        <v>264</v>
      </c>
      <c r="J124" s="2" t="s">
        <v>264</v>
      </c>
      <c r="K124" s="2" t="s">
        <v>103</v>
      </c>
    </row>
    <row r="125" spans="1:11" ht="27">
      <c r="A125" s="11"/>
      <c r="B125" s="11"/>
      <c r="C125" s="2">
        <v>32</v>
      </c>
      <c r="D125" s="2" t="s">
        <v>267</v>
      </c>
      <c r="E125" s="2" t="s">
        <v>263</v>
      </c>
      <c r="F125" s="2">
        <v>162</v>
      </c>
      <c r="G125" s="2">
        <v>73.2</v>
      </c>
      <c r="H125" s="2">
        <v>88.8</v>
      </c>
      <c r="I125" s="2" t="s">
        <v>264</v>
      </c>
      <c r="J125" s="2" t="s">
        <v>264</v>
      </c>
      <c r="K125" s="2" t="s">
        <v>103</v>
      </c>
    </row>
    <row r="126" spans="1:11" ht="94.5">
      <c r="A126" s="11"/>
      <c r="B126" s="11"/>
      <c r="C126" s="2">
        <v>33</v>
      </c>
      <c r="D126" s="2" t="s">
        <v>268</v>
      </c>
      <c r="E126" s="2" t="s">
        <v>269</v>
      </c>
      <c r="F126" s="2">
        <v>50000</v>
      </c>
      <c r="G126" s="2">
        <v>19800</v>
      </c>
      <c r="H126" s="2">
        <v>10000</v>
      </c>
      <c r="I126" s="2" t="s">
        <v>270</v>
      </c>
      <c r="J126" s="2" t="s">
        <v>270</v>
      </c>
      <c r="K126" s="2"/>
    </row>
    <row r="127" spans="1:11" ht="27">
      <c r="A127" s="11"/>
      <c r="B127" s="11"/>
      <c r="C127" s="2">
        <v>34</v>
      </c>
      <c r="D127" s="2" t="s">
        <v>271</v>
      </c>
      <c r="E127" s="2" t="s">
        <v>272</v>
      </c>
      <c r="F127" s="2">
        <v>8330</v>
      </c>
      <c r="G127" s="2">
        <v>3124</v>
      </c>
      <c r="H127" s="2">
        <v>4000</v>
      </c>
      <c r="I127" s="2" t="s">
        <v>270</v>
      </c>
      <c r="J127" s="2" t="s">
        <v>270</v>
      </c>
      <c r="K127" s="2"/>
    </row>
    <row r="128" spans="1:11" ht="94.5">
      <c r="A128" s="11"/>
      <c r="B128" s="11"/>
      <c r="C128" s="2">
        <v>35</v>
      </c>
      <c r="D128" s="2" t="s">
        <v>273</v>
      </c>
      <c r="E128" s="2" t="s">
        <v>274</v>
      </c>
      <c r="F128" s="2">
        <v>8988</v>
      </c>
      <c r="G128" s="2">
        <v>4800</v>
      </c>
      <c r="H128" s="2">
        <v>5400</v>
      </c>
      <c r="I128" s="2" t="s">
        <v>129</v>
      </c>
      <c r="J128" s="2" t="s">
        <v>129</v>
      </c>
      <c r="K128" s="2"/>
    </row>
    <row r="129" spans="1:11" ht="27">
      <c r="A129" s="11"/>
      <c r="B129" s="11"/>
      <c r="C129" s="2">
        <v>36</v>
      </c>
      <c r="D129" s="2" t="s">
        <v>275</v>
      </c>
      <c r="E129" s="2" t="s">
        <v>276</v>
      </c>
      <c r="F129" s="2">
        <v>8110</v>
      </c>
      <c r="G129" s="2">
        <v>7200</v>
      </c>
      <c r="H129" s="2">
        <v>910</v>
      </c>
      <c r="I129" s="2" t="s">
        <v>277</v>
      </c>
      <c r="J129" s="2" t="s">
        <v>277</v>
      </c>
      <c r="K129" s="2"/>
    </row>
    <row r="130" spans="1:11" ht="67.5">
      <c r="A130" s="12"/>
      <c r="B130" s="12"/>
      <c r="C130" s="2">
        <v>37</v>
      </c>
      <c r="D130" s="2" t="s">
        <v>278</v>
      </c>
      <c r="E130" s="2" t="s">
        <v>279</v>
      </c>
      <c r="F130" s="2">
        <v>6734</v>
      </c>
      <c r="G130" s="2">
        <v>2600</v>
      </c>
      <c r="H130" s="2">
        <v>4134</v>
      </c>
      <c r="I130" s="2" t="s">
        <v>277</v>
      </c>
      <c r="J130" s="2" t="s">
        <v>277</v>
      </c>
      <c r="K130" s="2"/>
    </row>
    <row r="131" spans="1:11" ht="67.5">
      <c r="A131" s="10" t="s">
        <v>420</v>
      </c>
      <c r="B131" s="10" t="s">
        <v>422</v>
      </c>
      <c r="C131" s="2">
        <v>38</v>
      </c>
      <c r="D131" s="2" t="s">
        <v>280</v>
      </c>
      <c r="E131" s="2" t="s">
        <v>281</v>
      </c>
      <c r="F131" s="2">
        <v>5400</v>
      </c>
      <c r="G131" s="2">
        <v>3000</v>
      </c>
      <c r="H131" s="2">
        <v>2400</v>
      </c>
      <c r="I131" s="2" t="s">
        <v>277</v>
      </c>
      <c r="J131" s="2" t="s">
        <v>277</v>
      </c>
      <c r="K131" s="2"/>
    </row>
    <row r="132" spans="1:11" ht="67.5">
      <c r="A132" s="11"/>
      <c r="B132" s="11"/>
      <c r="C132" s="2">
        <v>39</v>
      </c>
      <c r="D132" s="2" t="s">
        <v>282</v>
      </c>
      <c r="E132" s="2" t="s">
        <v>283</v>
      </c>
      <c r="F132" s="2">
        <v>5400</v>
      </c>
      <c r="G132" s="2">
        <v>3200</v>
      </c>
      <c r="H132" s="2">
        <v>2200</v>
      </c>
      <c r="I132" s="2" t="s">
        <v>277</v>
      </c>
      <c r="J132" s="2" t="s">
        <v>277</v>
      </c>
      <c r="K132" s="2"/>
    </row>
    <row r="133" spans="1:11" ht="40.5">
      <c r="A133" s="11"/>
      <c r="B133" s="11"/>
      <c r="C133" s="2">
        <v>40</v>
      </c>
      <c r="D133" s="2" t="s">
        <v>284</v>
      </c>
      <c r="E133" s="2" t="s">
        <v>285</v>
      </c>
      <c r="F133" s="2">
        <v>5400</v>
      </c>
      <c r="G133" s="2">
        <v>1400</v>
      </c>
      <c r="H133" s="2">
        <v>4000</v>
      </c>
      <c r="I133" s="2" t="s">
        <v>277</v>
      </c>
      <c r="J133" s="2" t="s">
        <v>277</v>
      </c>
      <c r="K133" s="2"/>
    </row>
    <row r="134" spans="1:11" ht="40.5">
      <c r="A134" s="11"/>
      <c r="B134" s="11"/>
      <c r="C134" s="2">
        <v>41</v>
      </c>
      <c r="D134" s="2" t="s">
        <v>286</v>
      </c>
      <c r="E134" s="2" t="s">
        <v>287</v>
      </c>
      <c r="F134" s="2">
        <v>5040</v>
      </c>
      <c r="G134" s="2">
        <v>740</v>
      </c>
      <c r="H134" s="2">
        <v>4300</v>
      </c>
      <c r="I134" s="2" t="s">
        <v>277</v>
      </c>
      <c r="J134" s="2" t="s">
        <v>277</v>
      </c>
      <c r="K134" s="2"/>
    </row>
    <row r="135" spans="1:11" ht="54">
      <c r="A135" s="11"/>
      <c r="B135" s="11"/>
      <c r="C135" s="2">
        <v>42</v>
      </c>
      <c r="D135" s="2" t="s">
        <v>288</v>
      </c>
      <c r="E135" s="2" t="s">
        <v>289</v>
      </c>
      <c r="F135" s="2">
        <v>6480</v>
      </c>
      <c r="G135" s="2">
        <v>1480</v>
      </c>
      <c r="H135" s="2">
        <v>5000</v>
      </c>
      <c r="I135" s="2" t="s">
        <v>277</v>
      </c>
      <c r="J135" s="2" t="s">
        <v>277</v>
      </c>
      <c r="K135" s="2"/>
    </row>
    <row r="136" spans="1:11" ht="27">
      <c r="A136" s="11"/>
      <c r="B136" s="11"/>
      <c r="C136" s="2">
        <v>43</v>
      </c>
      <c r="D136" s="2" t="s">
        <v>290</v>
      </c>
      <c r="E136" s="2" t="s">
        <v>291</v>
      </c>
      <c r="F136" s="2">
        <v>4540</v>
      </c>
      <c r="G136" s="2">
        <v>840</v>
      </c>
      <c r="H136" s="2">
        <v>3700</v>
      </c>
      <c r="I136" s="2" t="s">
        <v>277</v>
      </c>
      <c r="J136" s="2" t="s">
        <v>277</v>
      </c>
      <c r="K136" s="2"/>
    </row>
    <row r="137" spans="1:11" ht="27">
      <c r="A137" s="11"/>
      <c r="B137" s="11"/>
      <c r="C137" s="2">
        <v>44</v>
      </c>
      <c r="D137" s="2" t="s">
        <v>292</v>
      </c>
      <c r="E137" s="2" t="s">
        <v>293</v>
      </c>
      <c r="F137" s="2">
        <v>1350</v>
      </c>
      <c r="G137" s="2">
        <v>40</v>
      </c>
      <c r="H137" s="2">
        <v>1310</v>
      </c>
      <c r="I137" s="2" t="s">
        <v>277</v>
      </c>
      <c r="J137" s="2" t="s">
        <v>277</v>
      </c>
      <c r="K137" s="2"/>
    </row>
    <row r="138" spans="1:11" ht="13.5">
      <c r="A138" s="11"/>
      <c r="B138" s="11"/>
      <c r="C138" s="2">
        <v>45</v>
      </c>
      <c r="D138" s="2" t="s">
        <v>294</v>
      </c>
      <c r="E138" s="2" t="s">
        <v>295</v>
      </c>
      <c r="F138" s="2">
        <v>3000</v>
      </c>
      <c r="G138" s="2">
        <v>0</v>
      </c>
      <c r="H138" s="2">
        <v>2100</v>
      </c>
      <c r="I138" s="2" t="s">
        <v>30</v>
      </c>
      <c r="J138" s="2" t="s">
        <v>296</v>
      </c>
      <c r="K138" s="2"/>
    </row>
    <row r="139" spans="1:11" ht="27">
      <c r="A139" s="11"/>
      <c r="B139" s="11"/>
      <c r="C139" s="2">
        <v>46</v>
      </c>
      <c r="D139" s="2" t="s">
        <v>297</v>
      </c>
      <c r="E139" s="2" t="s">
        <v>298</v>
      </c>
      <c r="F139" s="2">
        <v>36000</v>
      </c>
      <c r="G139" s="2">
        <v>0</v>
      </c>
      <c r="H139" s="2">
        <v>5000</v>
      </c>
      <c r="I139" s="2" t="s">
        <v>30</v>
      </c>
      <c r="J139" s="2" t="s">
        <v>299</v>
      </c>
      <c r="K139" s="2"/>
    </row>
    <row r="140" spans="1:11" ht="27">
      <c r="A140" s="12"/>
      <c r="B140" s="12"/>
      <c r="C140" s="2">
        <v>47</v>
      </c>
      <c r="D140" s="2" t="s">
        <v>300</v>
      </c>
      <c r="E140" s="2" t="s">
        <v>301</v>
      </c>
      <c r="F140" s="2">
        <v>100000</v>
      </c>
      <c r="G140" s="2">
        <v>15000</v>
      </c>
      <c r="H140" s="2">
        <v>45000</v>
      </c>
      <c r="I140" s="2" t="s">
        <v>59</v>
      </c>
      <c r="J140" s="2" t="s">
        <v>302</v>
      </c>
      <c r="K140" s="2"/>
    </row>
    <row r="141" spans="1:11" ht="108">
      <c r="A141" s="10" t="s">
        <v>420</v>
      </c>
      <c r="B141" s="10" t="s">
        <v>422</v>
      </c>
      <c r="C141" s="2">
        <v>48</v>
      </c>
      <c r="D141" s="2" t="s">
        <v>303</v>
      </c>
      <c r="E141" s="2" t="s">
        <v>304</v>
      </c>
      <c r="F141" s="2">
        <v>210000</v>
      </c>
      <c r="G141" s="2">
        <v>68000</v>
      </c>
      <c r="H141" s="2">
        <v>29000</v>
      </c>
      <c r="I141" s="2" t="s">
        <v>305</v>
      </c>
      <c r="J141" s="2" t="s">
        <v>305</v>
      </c>
      <c r="K141" s="2"/>
    </row>
    <row r="142" spans="1:11" ht="40.5">
      <c r="A142" s="11"/>
      <c r="B142" s="11"/>
      <c r="C142" s="2">
        <v>49</v>
      </c>
      <c r="D142" s="2" t="s">
        <v>306</v>
      </c>
      <c r="E142" s="2" t="s">
        <v>307</v>
      </c>
      <c r="F142" s="2">
        <v>30000</v>
      </c>
      <c r="G142" s="2">
        <v>2000</v>
      </c>
      <c r="H142" s="2">
        <v>8000</v>
      </c>
      <c r="I142" s="2" t="s">
        <v>30</v>
      </c>
      <c r="J142" s="2" t="s">
        <v>30</v>
      </c>
      <c r="K142" s="2"/>
    </row>
    <row r="143" spans="1:11" ht="94.5">
      <c r="A143" s="11"/>
      <c r="B143" s="11"/>
      <c r="C143" s="2">
        <v>50</v>
      </c>
      <c r="D143" s="2" t="s">
        <v>308</v>
      </c>
      <c r="E143" s="2" t="s">
        <v>309</v>
      </c>
      <c r="F143" s="2">
        <v>50000</v>
      </c>
      <c r="G143" s="2">
        <v>20000</v>
      </c>
      <c r="H143" s="2">
        <v>5000</v>
      </c>
      <c r="I143" s="2" t="s">
        <v>59</v>
      </c>
      <c r="J143" s="2" t="s">
        <v>310</v>
      </c>
      <c r="K143" s="2"/>
    </row>
    <row r="144" spans="1:11" ht="27">
      <c r="A144" s="11"/>
      <c r="B144" s="11"/>
      <c r="C144" s="2">
        <v>51</v>
      </c>
      <c r="D144" s="2" t="s">
        <v>311</v>
      </c>
      <c r="E144" s="2" t="s">
        <v>312</v>
      </c>
      <c r="F144" s="2">
        <v>11500</v>
      </c>
      <c r="G144" s="2">
        <v>500</v>
      </c>
      <c r="H144" s="2">
        <v>5500</v>
      </c>
      <c r="I144" s="2" t="s">
        <v>172</v>
      </c>
      <c r="J144" s="2" t="s">
        <v>172</v>
      </c>
      <c r="K144" s="2"/>
    </row>
    <row r="145" spans="1:11" ht="40.5">
      <c r="A145" s="11"/>
      <c r="B145" s="11"/>
      <c r="C145" s="2">
        <v>52</v>
      </c>
      <c r="D145" s="2" t="s">
        <v>313</v>
      </c>
      <c r="E145" s="2" t="s">
        <v>312</v>
      </c>
      <c r="F145" s="2">
        <v>7800</v>
      </c>
      <c r="G145" s="2">
        <v>1000</v>
      </c>
      <c r="H145" s="2">
        <v>3400</v>
      </c>
      <c r="I145" s="2" t="s">
        <v>30</v>
      </c>
      <c r="J145" s="2" t="s">
        <v>30</v>
      </c>
      <c r="K145" s="2"/>
    </row>
    <row r="146" spans="1:11" ht="40.5">
      <c r="A146" s="11"/>
      <c r="B146" s="11"/>
      <c r="C146" s="2">
        <v>53</v>
      </c>
      <c r="D146" s="2" t="s">
        <v>314</v>
      </c>
      <c r="E146" s="2" t="s">
        <v>312</v>
      </c>
      <c r="F146" s="2">
        <v>4300</v>
      </c>
      <c r="G146" s="2">
        <v>2000</v>
      </c>
      <c r="H146" s="2">
        <v>1150</v>
      </c>
      <c r="I146" s="2" t="s">
        <v>30</v>
      </c>
      <c r="J146" s="2" t="s">
        <v>30</v>
      </c>
      <c r="K146" s="2"/>
    </row>
    <row r="147" spans="1:11" ht="40.5">
      <c r="A147" s="12"/>
      <c r="B147" s="12"/>
      <c r="C147" s="2">
        <v>54</v>
      </c>
      <c r="D147" s="2" t="s">
        <v>315</v>
      </c>
      <c r="E147" s="2" t="s">
        <v>312</v>
      </c>
      <c r="F147" s="2">
        <v>7900</v>
      </c>
      <c r="G147" s="2">
        <v>3000</v>
      </c>
      <c r="H147" s="2">
        <v>2450</v>
      </c>
      <c r="I147" s="2" t="s">
        <v>30</v>
      </c>
      <c r="J147" s="2" t="s">
        <v>30</v>
      </c>
      <c r="K147" s="2"/>
    </row>
    <row r="148" spans="1:11" ht="40.5">
      <c r="A148" s="10" t="s">
        <v>12</v>
      </c>
      <c r="B148" s="10" t="s">
        <v>260</v>
      </c>
      <c r="C148" s="2">
        <v>55</v>
      </c>
      <c r="D148" s="2" t="s">
        <v>316</v>
      </c>
      <c r="E148" s="2" t="s">
        <v>312</v>
      </c>
      <c r="F148" s="2">
        <v>10300</v>
      </c>
      <c r="G148" s="2">
        <v>3000</v>
      </c>
      <c r="H148" s="2">
        <v>3650</v>
      </c>
      <c r="I148" s="2" t="s">
        <v>30</v>
      </c>
      <c r="J148" s="2" t="s">
        <v>30</v>
      </c>
      <c r="K148" s="2"/>
    </row>
    <row r="149" spans="1:11" ht="40.5">
      <c r="A149" s="11"/>
      <c r="B149" s="11"/>
      <c r="C149" s="2">
        <v>56</v>
      </c>
      <c r="D149" s="2" t="s">
        <v>317</v>
      </c>
      <c r="E149" s="2" t="s">
        <v>312</v>
      </c>
      <c r="F149" s="2">
        <v>4800</v>
      </c>
      <c r="G149" s="2">
        <v>1000</v>
      </c>
      <c r="H149" s="2">
        <v>1900</v>
      </c>
      <c r="I149" s="2" t="s">
        <v>30</v>
      </c>
      <c r="J149" s="2" t="s">
        <v>30</v>
      </c>
      <c r="K149" s="2"/>
    </row>
    <row r="150" spans="1:11" ht="54">
      <c r="A150" s="11"/>
      <c r="B150" s="11"/>
      <c r="C150" s="2">
        <v>57</v>
      </c>
      <c r="D150" s="2" t="s">
        <v>318</v>
      </c>
      <c r="E150" s="2" t="s">
        <v>312</v>
      </c>
      <c r="F150" s="2">
        <v>133000</v>
      </c>
      <c r="G150" s="2">
        <v>6000</v>
      </c>
      <c r="H150" s="2">
        <v>20000</v>
      </c>
      <c r="I150" s="2" t="s">
        <v>218</v>
      </c>
      <c r="J150" s="2" t="s">
        <v>218</v>
      </c>
      <c r="K150" s="2"/>
    </row>
    <row r="151" spans="1:11" ht="27">
      <c r="A151" s="11"/>
      <c r="B151" s="11"/>
      <c r="C151" s="2">
        <v>58</v>
      </c>
      <c r="D151" s="2" t="s">
        <v>319</v>
      </c>
      <c r="E151" s="2" t="s">
        <v>320</v>
      </c>
      <c r="F151" s="2">
        <v>150000</v>
      </c>
      <c r="G151" s="2">
        <v>143400</v>
      </c>
      <c r="H151" s="2">
        <v>6600</v>
      </c>
      <c r="I151" s="2" t="s">
        <v>40</v>
      </c>
      <c r="J151" s="2" t="s">
        <v>321</v>
      </c>
      <c r="K151" s="2"/>
    </row>
    <row r="152" spans="1:11" ht="27">
      <c r="A152" s="11"/>
      <c r="B152" s="11"/>
      <c r="C152" s="2">
        <v>59</v>
      </c>
      <c r="D152" s="2" t="s">
        <v>322</v>
      </c>
      <c r="E152" s="2" t="s">
        <v>320</v>
      </c>
      <c r="F152" s="2">
        <v>100000</v>
      </c>
      <c r="G152" s="2">
        <v>53000</v>
      </c>
      <c r="H152" s="2">
        <v>23500</v>
      </c>
      <c r="I152" s="2" t="s">
        <v>40</v>
      </c>
      <c r="J152" s="2" t="s">
        <v>321</v>
      </c>
      <c r="K152" s="2"/>
    </row>
    <row r="153" spans="1:11" ht="27">
      <c r="A153" s="11"/>
      <c r="B153" s="11"/>
      <c r="C153" s="2">
        <v>60</v>
      </c>
      <c r="D153" s="2" t="s">
        <v>323</v>
      </c>
      <c r="E153" s="2" t="s">
        <v>320</v>
      </c>
      <c r="F153" s="2">
        <v>70000</v>
      </c>
      <c r="G153" s="2">
        <v>37000</v>
      </c>
      <c r="H153" s="2">
        <v>16500</v>
      </c>
      <c r="I153" s="2" t="s">
        <v>40</v>
      </c>
      <c r="J153" s="2" t="s">
        <v>321</v>
      </c>
      <c r="K153" s="2"/>
    </row>
    <row r="154" spans="1:11" ht="27">
      <c r="A154" s="11"/>
      <c r="B154" s="11"/>
      <c r="C154" s="2">
        <v>61</v>
      </c>
      <c r="D154" s="2" t="s">
        <v>324</v>
      </c>
      <c r="E154" s="2" t="s">
        <v>320</v>
      </c>
      <c r="F154" s="2">
        <v>120000</v>
      </c>
      <c r="G154" s="2">
        <v>100400</v>
      </c>
      <c r="H154" s="2">
        <v>9800</v>
      </c>
      <c r="I154" s="2" t="s">
        <v>40</v>
      </c>
      <c r="J154" s="2" t="s">
        <v>325</v>
      </c>
      <c r="K154" s="2"/>
    </row>
    <row r="155" spans="1:11" ht="27">
      <c r="A155" s="11"/>
      <c r="B155" s="11"/>
      <c r="C155" s="2">
        <v>62</v>
      </c>
      <c r="D155" s="2" t="s">
        <v>326</v>
      </c>
      <c r="E155" s="2" t="s">
        <v>320</v>
      </c>
      <c r="F155" s="2">
        <v>400000</v>
      </c>
      <c r="G155" s="2">
        <v>73252.78</v>
      </c>
      <c r="H155" s="2">
        <v>100000</v>
      </c>
      <c r="I155" s="2" t="s">
        <v>40</v>
      </c>
      <c r="J155" s="2" t="s">
        <v>321</v>
      </c>
      <c r="K155" s="2"/>
    </row>
    <row r="156" spans="1:11" ht="27">
      <c r="A156" s="11"/>
      <c r="B156" s="11"/>
      <c r="C156" s="2">
        <v>63</v>
      </c>
      <c r="D156" s="2" t="s">
        <v>327</v>
      </c>
      <c r="E156" s="2" t="s">
        <v>320</v>
      </c>
      <c r="F156" s="2">
        <v>120000</v>
      </c>
      <c r="G156" s="2">
        <v>87790</v>
      </c>
      <c r="H156" s="2">
        <v>16100</v>
      </c>
      <c r="I156" s="2" t="s">
        <v>40</v>
      </c>
      <c r="J156" s="2" t="s">
        <v>321</v>
      </c>
      <c r="K156" s="2"/>
    </row>
    <row r="157" spans="1:11" ht="27">
      <c r="A157" s="12"/>
      <c r="B157" s="12"/>
      <c r="C157" s="2">
        <v>64</v>
      </c>
      <c r="D157" s="2" t="s">
        <v>328</v>
      </c>
      <c r="E157" s="2" t="s">
        <v>329</v>
      </c>
      <c r="F157" s="2">
        <v>800000</v>
      </c>
      <c r="G157" s="2">
        <v>70000</v>
      </c>
      <c r="H157" s="2">
        <v>100000</v>
      </c>
      <c r="I157" s="2" t="s">
        <v>30</v>
      </c>
      <c r="J157" s="2" t="s">
        <v>30</v>
      </c>
      <c r="K157" s="2"/>
    </row>
    <row r="158" spans="1:11" ht="148.5">
      <c r="A158" s="10" t="s">
        <v>12</v>
      </c>
      <c r="B158" s="10" t="s">
        <v>260</v>
      </c>
      <c r="C158" s="2">
        <v>65</v>
      </c>
      <c r="D158" s="2" t="s">
        <v>330</v>
      </c>
      <c r="E158" s="2" t="s">
        <v>331</v>
      </c>
      <c r="F158" s="2">
        <v>60000</v>
      </c>
      <c r="G158" s="2">
        <v>22000</v>
      </c>
      <c r="H158" s="2">
        <v>19000</v>
      </c>
      <c r="I158" s="2" t="s">
        <v>59</v>
      </c>
      <c r="J158" s="2" t="s">
        <v>332</v>
      </c>
      <c r="K158" s="2" t="s">
        <v>103</v>
      </c>
    </row>
    <row r="159" spans="1:11" ht="81">
      <c r="A159" s="11"/>
      <c r="B159" s="11"/>
      <c r="C159" s="2">
        <v>66</v>
      </c>
      <c r="D159" s="2" t="s">
        <v>333</v>
      </c>
      <c r="E159" s="2" t="s">
        <v>334</v>
      </c>
      <c r="F159" s="2">
        <v>6000</v>
      </c>
      <c r="G159" s="2">
        <v>300</v>
      </c>
      <c r="H159" s="2">
        <v>3000</v>
      </c>
      <c r="I159" s="2" t="s">
        <v>402</v>
      </c>
      <c r="J159" s="2" t="s">
        <v>335</v>
      </c>
      <c r="K159" s="2" t="s">
        <v>60</v>
      </c>
    </row>
    <row r="160" spans="1:11" ht="40.5">
      <c r="A160" s="11"/>
      <c r="B160" s="11"/>
      <c r="C160" s="2">
        <v>67</v>
      </c>
      <c r="D160" s="2" t="s">
        <v>336</v>
      </c>
      <c r="E160" s="2" t="s">
        <v>337</v>
      </c>
      <c r="F160" s="2">
        <v>62024</v>
      </c>
      <c r="G160" s="2">
        <v>10000</v>
      </c>
      <c r="H160" s="2">
        <v>52024</v>
      </c>
      <c r="I160" s="2" t="s">
        <v>403</v>
      </c>
      <c r="J160" s="2" t="s">
        <v>218</v>
      </c>
      <c r="K160" s="2"/>
    </row>
    <row r="161" spans="1:11" ht="54">
      <c r="A161" s="11"/>
      <c r="B161" s="11"/>
      <c r="C161" s="2">
        <v>68</v>
      </c>
      <c r="D161" s="2" t="s">
        <v>338</v>
      </c>
      <c r="E161" s="2" t="s">
        <v>339</v>
      </c>
      <c r="F161" s="2">
        <v>52900</v>
      </c>
      <c r="G161" s="2">
        <v>0</v>
      </c>
      <c r="H161" s="2">
        <v>20000</v>
      </c>
      <c r="I161" s="2" t="s">
        <v>30</v>
      </c>
      <c r="J161" s="2" t="s">
        <v>296</v>
      </c>
      <c r="K161" s="2"/>
    </row>
    <row r="162" spans="1:11" ht="67.5">
      <c r="A162" s="12"/>
      <c r="B162" s="12"/>
      <c r="C162" s="2">
        <v>69</v>
      </c>
      <c r="D162" s="2" t="s">
        <v>340</v>
      </c>
      <c r="E162" s="2" t="s">
        <v>341</v>
      </c>
      <c r="F162" s="2">
        <v>37997</v>
      </c>
      <c r="G162" s="2">
        <v>10000</v>
      </c>
      <c r="H162" s="2">
        <v>27997</v>
      </c>
      <c r="I162" s="2" t="s">
        <v>342</v>
      </c>
      <c r="J162" s="2" t="s">
        <v>343</v>
      </c>
      <c r="K162" s="2" t="s">
        <v>60</v>
      </c>
    </row>
    <row r="163" spans="1:11" ht="67.5">
      <c r="A163" s="10" t="s">
        <v>12</v>
      </c>
      <c r="B163" s="10" t="s">
        <v>260</v>
      </c>
      <c r="C163" s="2">
        <v>70</v>
      </c>
      <c r="D163" s="2" t="s">
        <v>344</v>
      </c>
      <c r="E163" s="2" t="s">
        <v>345</v>
      </c>
      <c r="F163" s="2">
        <v>6100</v>
      </c>
      <c r="G163" s="2">
        <v>0</v>
      </c>
      <c r="H163" s="2">
        <v>6100</v>
      </c>
      <c r="I163" s="2" t="s">
        <v>346</v>
      </c>
      <c r="J163" s="2" t="s">
        <v>347</v>
      </c>
      <c r="K163" s="2" t="s">
        <v>348</v>
      </c>
    </row>
    <row r="164" spans="1:11" ht="27">
      <c r="A164" s="11"/>
      <c r="B164" s="11"/>
      <c r="C164" s="2">
        <v>71</v>
      </c>
      <c r="D164" s="2" t="s">
        <v>349</v>
      </c>
      <c r="E164" s="2" t="s">
        <v>350</v>
      </c>
      <c r="F164" s="2">
        <v>540</v>
      </c>
      <c r="G164" s="2">
        <v>0</v>
      </c>
      <c r="H164" s="2">
        <v>540</v>
      </c>
      <c r="I164" s="2" t="s">
        <v>351</v>
      </c>
      <c r="J164" s="2" t="s">
        <v>351</v>
      </c>
      <c r="K164" s="2" t="s">
        <v>352</v>
      </c>
    </row>
    <row r="165" spans="1:11" ht="27">
      <c r="A165" s="11"/>
      <c r="B165" s="11"/>
      <c r="C165" s="2">
        <v>72</v>
      </c>
      <c r="D165" s="2" t="s">
        <v>353</v>
      </c>
      <c r="E165" s="2" t="s">
        <v>354</v>
      </c>
      <c r="F165" s="2">
        <v>88</v>
      </c>
      <c r="G165" s="2">
        <v>0</v>
      </c>
      <c r="H165" s="2">
        <v>88</v>
      </c>
      <c r="I165" s="2" t="s">
        <v>59</v>
      </c>
      <c r="J165" s="2" t="s">
        <v>59</v>
      </c>
      <c r="K165" s="2"/>
    </row>
    <row r="166" spans="1:11" ht="108">
      <c r="A166" s="11"/>
      <c r="B166" s="11"/>
      <c r="C166" s="2">
        <v>73</v>
      </c>
      <c r="D166" s="2" t="s">
        <v>355</v>
      </c>
      <c r="E166" s="2" t="s">
        <v>356</v>
      </c>
      <c r="F166" s="2">
        <v>400</v>
      </c>
      <c r="G166" s="2">
        <v>0</v>
      </c>
      <c r="H166" s="2">
        <v>400</v>
      </c>
      <c r="I166" s="2" t="s">
        <v>351</v>
      </c>
      <c r="J166" s="2" t="s">
        <v>335</v>
      </c>
      <c r="K166" s="2"/>
    </row>
    <row r="167" spans="1:11" ht="54">
      <c r="A167" s="11"/>
      <c r="B167" s="11"/>
      <c r="C167" s="2">
        <v>74</v>
      </c>
      <c r="D167" s="2" t="s">
        <v>357</v>
      </c>
      <c r="E167" s="2" t="s">
        <v>358</v>
      </c>
      <c r="F167" s="2">
        <v>35821</v>
      </c>
      <c r="G167" s="2">
        <v>9000</v>
      </c>
      <c r="H167" s="2">
        <v>26821</v>
      </c>
      <c r="I167" s="2" t="s">
        <v>359</v>
      </c>
      <c r="J167" s="2" t="s">
        <v>296</v>
      </c>
      <c r="K167" s="2"/>
    </row>
    <row r="168" spans="1:11" ht="40.5">
      <c r="A168" s="11"/>
      <c r="B168" s="11"/>
      <c r="C168" s="2">
        <v>75</v>
      </c>
      <c r="D168" s="2" t="s">
        <v>360</v>
      </c>
      <c r="E168" s="2" t="s">
        <v>358</v>
      </c>
      <c r="F168" s="2">
        <v>23264</v>
      </c>
      <c r="G168" s="2">
        <v>8000</v>
      </c>
      <c r="H168" s="2">
        <v>15264</v>
      </c>
      <c r="I168" s="2" t="s">
        <v>361</v>
      </c>
      <c r="J168" s="2" t="s">
        <v>362</v>
      </c>
      <c r="K168" s="2"/>
    </row>
    <row r="169" spans="1:11" ht="27">
      <c r="A169" s="11"/>
      <c r="B169" s="11"/>
      <c r="C169" s="2">
        <v>76</v>
      </c>
      <c r="D169" s="2" t="s">
        <v>363</v>
      </c>
      <c r="E169" s="2" t="s">
        <v>364</v>
      </c>
      <c r="F169" s="2">
        <v>6390</v>
      </c>
      <c r="G169" s="2">
        <v>600</v>
      </c>
      <c r="H169" s="2">
        <v>5790</v>
      </c>
      <c r="I169" s="2" t="s">
        <v>30</v>
      </c>
      <c r="J169" s="2" t="s">
        <v>296</v>
      </c>
      <c r="K169" s="2"/>
    </row>
    <row r="170" spans="1:11" ht="27">
      <c r="A170" s="12"/>
      <c r="B170" s="12"/>
      <c r="C170" s="2">
        <v>77</v>
      </c>
      <c r="D170" s="2" t="s">
        <v>365</v>
      </c>
      <c r="E170" s="2" t="s">
        <v>364</v>
      </c>
      <c r="F170" s="2">
        <v>4660</v>
      </c>
      <c r="G170" s="2">
        <v>600</v>
      </c>
      <c r="H170" s="2">
        <v>4060</v>
      </c>
      <c r="I170" s="2" t="s">
        <v>30</v>
      </c>
      <c r="J170" s="2" t="s">
        <v>296</v>
      </c>
      <c r="K170" s="2"/>
    </row>
    <row r="171" spans="1:11" ht="27">
      <c r="A171" s="10" t="s">
        <v>12</v>
      </c>
      <c r="B171" s="10" t="s">
        <v>260</v>
      </c>
      <c r="C171" s="2">
        <v>78</v>
      </c>
      <c r="D171" s="2" t="s">
        <v>366</v>
      </c>
      <c r="E171" s="2" t="s">
        <v>367</v>
      </c>
      <c r="F171" s="2">
        <v>289</v>
      </c>
      <c r="G171" s="2">
        <v>0</v>
      </c>
      <c r="H171" s="2">
        <v>289</v>
      </c>
      <c r="I171" s="2" t="s">
        <v>59</v>
      </c>
      <c r="J171" s="2" t="s">
        <v>362</v>
      </c>
      <c r="K171" s="2"/>
    </row>
    <row r="172" spans="1:11" ht="27">
      <c r="A172" s="11"/>
      <c r="B172" s="11"/>
      <c r="C172" s="2">
        <v>79</v>
      </c>
      <c r="D172" s="2" t="s">
        <v>368</v>
      </c>
      <c r="E172" s="2" t="s">
        <v>369</v>
      </c>
      <c r="F172" s="2">
        <v>1511</v>
      </c>
      <c r="G172" s="2">
        <v>0</v>
      </c>
      <c r="H172" s="2">
        <v>1511</v>
      </c>
      <c r="I172" s="2" t="s">
        <v>59</v>
      </c>
      <c r="J172" s="2" t="s">
        <v>362</v>
      </c>
      <c r="K172" s="2"/>
    </row>
    <row r="173" spans="1:11" ht="27">
      <c r="A173" s="11"/>
      <c r="B173" s="11"/>
      <c r="C173" s="2">
        <v>80</v>
      </c>
      <c r="D173" s="2" t="s">
        <v>370</v>
      </c>
      <c r="E173" s="2" t="s">
        <v>371</v>
      </c>
      <c r="F173" s="2">
        <v>2817</v>
      </c>
      <c r="G173" s="2">
        <v>800</v>
      </c>
      <c r="H173" s="2">
        <v>2017</v>
      </c>
      <c r="I173" s="2" t="s">
        <v>59</v>
      </c>
      <c r="J173" s="2" t="s">
        <v>372</v>
      </c>
      <c r="K173" s="2"/>
    </row>
    <row r="174" spans="1:11" ht="27">
      <c r="A174" s="11"/>
      <c r="B174" s="11"/>
      <c r="C174" s="2">
        <v>81</v>
      </c>
      <c r="D174" s="2" t="s">
        <v>373</v>
      </c>
      <c r="E174" s="2" t="s">
        <v>374</v>
      </c>
      <c r="F174" s="2">
        <v>11202</v>
      </c>
      <c r="G174" s="2">
        <v>3000</v>
      </c>
      <c r="H174" s="2">
        <v>8202</v>
      </c>
      <c r="I174" s="2" t="s">
        <v>59</v>
      </c>
      <c r="J174" s="2" t="s">
        <v>372</v>
      </c>
      <c r="K174" s="2"/>
    </row>
    <row r="175" spans="1:11" ht="27">
      <c r="A175" s="11"/>
      <c r="B175" s="11"/>
      <c r="C175" s="2">
        <v>82</v>
      </c>
      <c r="D175" s="2" t="s">
        <v>375</v>
      </c>
      <c r="E175" s="2" t="s">
        <v>376</v>
      </c>
      <c r="F175" s="2">
        <v>329</v>
      </c>
      <c r="G175" s="2">
        <v>0</v>
      </c>
      <c r="H175" s="2">
        <v>329</v>
      </c>
      <c r="I175" s="2" t="s">
        <v>59</v>
      </c>
      <c r="J175" s="2" t="s">
        <v>372</v>
      </c>
      <c r="K175" s="2"/>
    </row>
    <row r="176" spans="1:11" ht="27">
      <c r="A176" s="11"/>
      <c r="B176" s="11"/>
      <c r="C176" s="2">
        <v>83</v>
      </c>
      <c r="D176" s="2" t="s">
        <v>377</v>
      </c>
      <c r="E176" s="2" t="s">
        <v>376</v>
      </c>
      <c r="F176" s="2">
        <v>428</v>
      </c>
      <c r="G176" s="2">
        <v>0</v>
      </c>
      <c r="H176" s="2">
        <v>428</v>
      </c>
      <c r="I176" s="2" t="s">
        <v>59</v>
      </c>
      <c r="J176" s="2" t="s">
        <v>372</v>
      </c>
      <c r="K176" s="2"/>
    </row>
    <row r="177" spans="1:11" ht="27">
      <c r="A177" s="11"/>
      <c r="B177" s="11"/>
      <c r="C177" s="2">
        <v>84</v>
      </c>
      <c r="D177" s="2" t="s">
        <v>378</v>
      </c>
      <c r="E177" s="2" t="s">
        <v>379</v>
      </c>
      <c r="F177" s="2">
        <v>300</v>
      </c>
      <c r="G177" s="2">
        <v>55</v>
      </c>
      <c r="H177" s="2">
        <v>245</v>
      </c>
      <c r="I177" s="2" t="s">
        <v>92</v>
      </c>
      <c r="J177" s="2" t="s">
        <v>335</v>
      </c>
      <c r="K177" s="2"/>
    </row>
    <row r="178" spans="1:11" ht="54">
      <c r="A178" s="11"/>
      <c r="B178" s="11"/>
      <c r="C178" s="2">
        <v>85</v>
      </c>
      <c r="D178" s="2" t="s">
        <v>380</v>
      </c>
      <c r="E178" s="2" t="s">
        <v>381</v>
      </c>
      <c r="F178" s="2">
        <v>2615</v>
      </c>
      <c r="G178" s="2">
        <v>2000</v>
      </c>
      <c r="H178" s="2">
        <v>615</v>
      </c>
      <c r="I178" s="2" t="s">
        <v>382</v>
      </c>
      <c r="J178" s="2" t="s">
        <v>382</v>
      </c>
      <c r="K178" s="2"/>
    </row>
    <row r="179" spans="1:11" ht="27">
      <c r="A179" s="11"/>
      <c r="B179" s="11"/>
      <c r="C179" s="2">
        <v>86</v>
      </c>
      <c r="D179" s="2" t="s">
        <v>383</v>
      </c>
      <c r="E179" s="2" t="s">
        <v>384</v>
      </c>
      <c r="F179" s="2">
        <v>69880</v>
      </c>
      <c r="G179" s="2">
        <v>14000</v>
      </c>
      <c r="H179" s="2">
        <v>28000</v>
      </c>
      <c r="I179" s="2" t="s">
        <v>226</v>
      </c>
      <c r="J179" s="2" t="s">
        <v>226</v>
      </c>
      <c r="K179" s="2"/>
    </row>
    <row r="180" spans="1:11" ht="27">
      <c r="A180" s="11"/>
      <c r="B180" s="11"/>
      <c r="C180" s="2">
        <v>87</v>
      </c>
      <c r="D180" s="2" t="s">
        <v>385</v>
      </c>
      <c r="E180" s="2" t="s">
        <v>386</v>
      </c>
      <c r="F180" s="2">
        <v>1200</v>
      </c>
      <c r="G180" s="2">
        <v>10</v>
      </c>
      <c r="H180" s="2">
        <v>1190</v>
      </c>
      <c r="I180" s="2" t="s">
        <v>387</v>
      </c>
      <c r="J180" s="2" t="s">
        <v>387</v>
      </c>
      <c r="K180" s="2"/>
    </row>
    <row r="181" spans="1:11" ht="27">
      <c r="A181" s="11"/>
      <c r="B181" s="11"/>
      <c r="C181" s="2">
        <v>88</v>
      </c>
      <c r="D181" s="2" t="s">
        <v>388</v>
      </c>
      <c r="E181" s="2" t="s">
        <v>389</v>
      </c>
      <c r="F181" s="2">
        <v>19500</v>
      </c>
      <c r="G181" s="2">
        <v>9500</v>
      </c>
      <c r="H181" s="2">
        <v>10000</v>
      </c>
      <c r="I181" s="2" t="s">
        <v>59</v>
      </c>
      <c r="J181" s="2" t="s">
        <v>59</v>
      </c>
      <c r="K181" s="2"/>
    </row>
    <row r="182" spans="1:11" ht="13.5">
      <c r="A182" s="12"/>
      <c r="B182" s="12"/>
      <c r="C182" s="7" t="s">
        <v>227</v>
      </c>
      <c r="D182" s="8"/>
      <c r="E182" s="9"/>
      <c r="F182" s="2">
        <f>SUM(F94:F181)</f>
        <v>2920503.66</v>
      </c>
      <c r="G182" s="2">
        <f>SUM(G94:G181)</f>
        <v>833361.36</v>
      </c>
      <c r="H182" s="2">
        <f>SUM(H94:H181)</f>
        <v>706861.0800000001</v>
      </c>
      <c r="I182" s="2"/>
      <c r="J182" s="2"/>
      <c r="K182" s="2"/>
    </row>
    <row r="183" spans="1:11" ht="27">
      <c r="A183" s="7" t="s">
        <v>390</v>
      </c>
      <c r="B183" s="8"/>
      <c r="C183" s="8"/>
      <c r="D183" s="8"/>
      <c r="E183" s="9"/>
      <c r="F183" s="2" t="s">
        <v>391</v>
      </c>
      <c r="G183" s="2" t="s">
        <v>392</v>
      </c>
      <c r="H183" s="2" t="s">
        <v>428</v>
      </c>
      <c r="I183" s="2"/>
      <c r="J183" s="2"/>
      <c r="K183" s="2"/>
    </row>
  </sheetData>
  <sheetProtection/>
  <mergeCells count="50">
    <mergeCell ref="A14:A24"/>
    <mergeCell ref="A1:K1"/>
    <mergeCell ref="A2:K2"/>
    <mergeCell ref="A4:A13"/>
    <mergeCell ref="B4:B13"/>
    <mergeCell ref="B25:B33"/>
    <mergeCell ref="A34:A43"/>
    <mergeCell ref="B34:B43"/>
    <mergeCell ref="A44:A51"/>
    <mergeCell ref="B44:B51"/>
    <mergeCell ref="A84:A86"/>
    <mergeCell ref="B84:B86"/>
    <mergeCell ref="B14:B24"/>
    <mergeCell ref="A52:A59"/>
    <mergeCell ref="B52:B59"/>
    <mergeCell ref="A60:A70"/>
    <mergeCell ref="B60:B70"/>
    <mergeCell ref="A71:A83"/>
    <mergeCell ref="B71:B83"/>
    <mergeCell ref="A25:A33"/>
    <mergeCell ref="C36:C38"/>
    <mergeCell ref="D36:D38"/>
    <mergeCell ref="C39:C40"/>
    <mergeCell ref="D39:D40"/>
    <mergeCell ref="B124:B130"/>
    <mergeCell ref="A87:A89"/>
    <mergeCell ref="B87:B89"/>
    <mergeCell ref="B90:B93"/>
    <mergeCell ref="A90:A99"/>
    <mergeCell ref="B94:B99"/>
    <mergeCell ref="A100:A110"/>
    <mergeCell ref="B100:B110"/>
    <mergeCell ref="A111:A123"/>
    <mergeCell ref="A148:A157"/>
    <mergeCell ref="B148:B157"/>
    <mergeCell ref="C182:E182"/>
    <mergeCell ref="C93:E93"/>
    <mergeCell ref="A131:A140"/>
    <mergeCell ref="B111:B123"/>
    <mergeCell ref="B131:B140"/>
    <mergeCell ref="A141:A147"/>
    <mergeCell ref="B141:B147"/>
    <mergeCell ref="A124:A130"/>
    <mergeCell ref="A183:E183"/>
    <mergeCell ref="A158:A162"/>
    <mergeCell ref="B158:B162"/>
    <mergeCell ref="A163:A170"/>
    <mergeCell ref="B163:B170"/>
    <mergeCell ref="A171:A182"/>
    <mergeCell ref="B171:B18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0"/>
  <sheetViews>
    <sheetView zoomScale="130" zoomScaleNormal="130" zoomScalePageLayoutView="0" workbookViewId="0" topLeftCell="A1">
      <selection activeCell="A1" sqref="A1"/>
    </sheetView>
  </sheetViews>
  <sheetFormatPr defaultColWidth="9.00390625" defaultRowHeight="13.5"/>
  <cols>
    <col min="1" max="1" width="13.50390625" style="0" customWidth="1"/>
    <col min="2" max="2" width="12.75390625" style="0" customWidth="1"/>
    <col min="3" max="3" width="9.125" style="0" bestFit="1" customWidth="1"/>
    <col min="4" max="4" width="20.125" style="0" customWidth="1"/>
    <col min="5" max="5" width="10.50390625" style="0" customWidth="1"/>
    <col min="6" max="6" width="13.00390625" style="0" customWidth="1"/>
    <col min="7" max="7" width="16.375" style="0" customWidth="1"/>
    <col min="8" max="8" width="18.50390625" style="0" customWidth="1"/>
  </cols>
  <sheetData>
    <row r="1" ht="37.5" customHeight="1">
      <c r="A1" s="6" t="s">
        <v>429</v>
      </c>
    </row>
    <row r="2" spans="1:9" ht="9" customHeight="1">
      <c r="A2" s="16" t="s">
        <v>423</v>
      </c>
      <c r="B2" s="16"/>
      <c r="C2" s="16"/>
      <c r="D2" s="16"/>
      <c r="E2" s="16"/>
      <c r="F2" s="16"/>
      <c r="G2" s="16"/>
      <c r="H2" s="16"/>
      <c r="I2" s="16"/>
    </row>
    <row r="3" spans="1:9" ht="27" customHeight="1">
      <c r="A3" s="16"/>
      <c r="B3" s="16"/>
      <c r="C3" s="16"/>
      <c r="D3" s="16"/>
      <c r="E3" s="16"/>
      <c r="F3" s="16"/>
      <c r="G3" s="16"/>
      <c r="H3" s="16"/>
      <c r="I3" s="16"/>
    </row>
    <row r="4" spans="1:9" ht="27" customHeight="1">
      <c r="A4" s="16"/>
      <c r="B4" s="16"/>
      <c r="C4" s="16"/>
      <c r="D4" s="16"/>
      <c r="E4" s="16"/>
      <c r="F4" s="16"/>
      <c r="G4" s="16"/>
      <c r="H4" s="16"/>
      <c r="I4" s="16"/>
    </row>
    <row r="5" spans="1:9" ht="27" customHeight="1">
      <c r="A5" s="16"/>
      <c r="B5" s="16"/>
      <c r="C5" s="16"/>
      <c r="D5" s="16"/>
      <c r="E5" s="16"/>
      <c r="F5" s="16"/>
      <c r="G5" s="16"/>
      <c r="H5" s="16"/>
      <c r="I5" s="16"/>
    </row>
    <row r="6" spans="1:9" ht="27" customHeight="1">
      <c r="A6" s="17"/>
      <c r="B6" s="17"/>
      <c r="C6" s="17"/>
      <c r="D6" s="17"/>
      <c r="E6" s="17"/>
      <c r="F6" s="17"/>
      <c r="G6" s="17"/>
      <c r="H6" s="17"/>
      <c r="I6" s="17"/>
    </row>
    <row r="7" spans="1:9" ht="71.25" customHeight="1">
      <c r="A7" s="3" t="s">
        <v>393</v>
      </c>
      <c r="B7" s="3" t="s">
        <v>1</v>
      </c>
      <c r="C7" s="3" t="s">
        <v>3</v>
      </c>
      <c r="D7" s="3" t="s">
        <v>394</v>
      </c>
      <c r="E7" s="3" t="s">
        <v>395</v>
      </c>
      <c r="F7" s="3" t="s">
        <v>396</v>
      </c>
      <c r="G7" s="3" t="s">
        <v>426</v>
      </c>
      <c r="H7" s="3" t="s">
        <v>425</v>
      </c>
      <c r="I7" s="3" t="s">
        <v>424</v>
      </c>
    </row>
    <row r="8" spans="1:9" ht="77.25" customHeight="1">
      <c r="A8" s="18" t="s">
        <v>397</v>
      </c>
      <c r="B8" s="18" t="s">
        <v>12</v>
      </c>
      <c r="C8" s="4">
        <v>1</v>
      </c>
      <c r="D8" s="4" t="s">
        <v>398</v>
      </c>
      <c r="E8" s="4">
        <v>86</v>
      </c>
      <c r="F8" s="4">
        <v>1467038</v>
      </c>
      <c r="G8" s="4">
        <v>143616</v>
      </c>
      <c r="H8" s="4">
        <v>578656</v>
      </c>
      <c r="I8" s="4"/>
    </row>
    <row r="9" spans="1:9" ht="77.25" customHeight="1">
      <c r="A9" s="19"/>
      <c r="B9" s="19"/>
      <c r="C9" s="4">
        <v>2</v>
      </c>
      <c r="D9" s="4" t="s">
        <v>399</v>
      </c>
      <c r="E9" s="4">
        <v>88</v>
      </c>
      <c r="F9" s="4">
        <v>2920504</v>
      </c>
      <c r="G9" s="4">
        <v>833361</v>
      </c>
      <c r="H9" s="4">
        <v>706861</v>
      </c>
      <c r="I9" s="4"/>
    </row>
    <row r="10" spans="1:9" ht="77.25" customHeight="1">
      <c r="A10" s="20" t="s">
        <v>427</v>
      </c>
      <c r="B10" s="21"/>
      <c r="C10" s="21"/>
      <c r="D10" s="22"/>
      <c r="E10" s="5">
        <f>SUM(E8:E9)</f>
        <v>174</v>
      </c>
      <c r="F10" s="5">
        <f>SUM(F8:F9)</f>
        <v>4387542</v>
      </c>
      <c r="G10" s="5">
        <f>SUM(G8:G9)</f>
        <v>976977</v>
      </c>
      <c r="H10" s="5">
        <f>SUM(H8:H9)</f>
        <v>1285517</v>
      </c>
      <c r="I10" s="4"/>
    </row>
  </sheetData>
  <sheetProtection/>
  <mergeCells count="4">
    <mergeCell ref="A2:I6"/>
    <mergeCell ref="A8:A9"/>
    <mergeCell ref="B8:B9"/>
    <mergeCell ref="A10:D10"/>
  </mergeCells>
  <printOptions horizontalCentered="1"/>
  <pageMargins left="1.1811023622047245" right="0.984251968503937" top="0.984251968503937" bottom="0.708661417322834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微软os</cp:lastModifiedBy>
  <cp:lastPrinted>2018-03-06T09:35:12Z</cp:lastPrinted>
  <dcterms:created xsi:type="dcterms:W3CDTF">2018-03-06T06:38:34Z</dcterms:created>
  <dcterms:modified xsi:type="dcterms:W3CDTF">2018-03-06T09:37:05Z</dcterms:modified>
  <cp:category/>
  <cp:version/>
  <cp:contentType/>
  <cp:contentStatus/>
</cp:coreProperties>
</file>